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zahar\YandexDisk\Захарова Елена\Проекты\Обучение\ВШУП\Оценка эффективности инвест проектов\Слушателям до курса\"/>
    </mc:Choice>
  </mc:AlternateContent>
  <xr:revisionPtr revIDLastSave="0" documentId="13_ncr:1_{6C6C12C8-630C-4309-B89D-923EA45C40F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Содержание" sheetId="17" r:id="rId1"/>
    <sheet name="Оборотный капитал" sheetId="6" r:id="rId2"/>
    <sheet name="Налоги" sheetId="8" r:id="rId3"/>
    <sheet name="Отчет о прибыли" sheetId="9" r:id="rId4"/>
    <sheet name="Отчет о движении денег" sheetId="7" r:id="rId5"/>
    <sheet name="Баланс" sheetId="13" r:id="rId6"/>
    <sheet name="Финансирование" sheetId="10" r:id="rId7"/>
    <sheet name="Эффективность" sheetId="14" r:id="rId8"/>
    <sheet name="Проект на действ предприятии" sheetId="16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9" i="6" l="1"/>
  <c r="G59" i="6"/>
  <c r="F59" i="6"/>
  <c r="E59" i="6"/>
  <c r="D59" i="6"/>
  <c r="E52" i="6"/>
  <c r="F52" i="6"/>
  <c r="G52" i="6"/>
  <c r="H52" i="6"/>
  <c r="D52" i="6"/>
  <c r="E21" i="8"/>
  <c r="F21" i="8"/>
  <c r="G21" i="8"/>
  <c r="H21" i="8"/>
  <c r="I21" i="8"/>
  <c r="J21" i="8"/>
  <c r="K21" i="8"/>
  <c r="D21" i="8"/>
  <c r="E33" i="6"/>
  <c r="F33" i="6"/>
  <c r="G33" i="6"/>
  <c r="H33" i="6"/>
  <c r="D33" i="6"/>
  <c r="E16" i="6"/>
  <c r="F16" i="6"/>
  <c r="G16" i="6"/>
  <c r="H16" i="6"/>
  <c r="D16" i="6"/>
  <c r="B4" i="16" l="1"/>
  <c r="J5" i="14"/>
  <c r="J6" i="14"/>
  <c r="J4" i="14"/>
  <c r="E7" i="14"/>
  <c r="F7" i="14"/>
  <c r="G7" i="14"/>
  <c r="H7" i="14"/>
  <c r="I7" i="14"/>
  <c r="D7" i="14"/>
  <c r="B9" i="10"/>
  <c r="B6" i="16" l="1"/>
  <c r="J7" i="14"/>
  <c r="F17" i="6" l="1"/>
  <c r="G17" i="6"/>
  <c r="H17" i="6"/>
  <c r="E17" i="6"/>
</calcChain>
</file>

<file path=xl/sharedStrings.xml><?xml version="1.0" encoding="utf-8"?>
<sst xmlns="http://schemas.openxmlformats.org/spreadsheetml/2006/main" count="458" uniqueCount="216">
  <si>
    <t>Итого</t>
  </si>
  <si>
    <t>Выручка</t>
  </si>
  <si>
    <t>Амортизация</t>
  </si>
  <si>
    <t>Оборотный капитал</t>
  </si>
  <si>
    <t>Чистый оборотный капитал</t>
  </si>
  <si>
    <t>Пример</t>
  </si>
  <si>
    <t>Без оборотного капитала</t>
  </si>
  <si>
    <t>Поступление выручки от покупателей</t>
  </si>
  <si>
    <t>С оборотным капиталом</t>
  </si>
  <si>
    <t>Разница</t>
  </si>
  <si>
    <t>Счет оплачивается покупателем в течение 45 дней</t>
  </si>
  <si>
    <t>Дебиторская задолженность</t>
  </si>
  <si>
    <t>Изменение дебиторской задолженности</t>
  </si>
  <si>
    <t>Общий дефицит денежных средств</t>
  </si>
  <si>
    <t>Примеры</t>
  </si>
  <si>
    <t>Затраты на материалы</t>
  </si>
  <si>
    <t>Продажи покупателям</t>
  </si>
  <si>
    <t>Затраты на проданную продукцию</t>
  </si>
  <si>
    <t>Оплата затрат на материалы</t>
  </si>
  <si>
    <t>На складе необходим запас материалов на 30 дней</t>
  </si>
  <si>
    <t>Запас материалов</t>
  </si>
  <si>
    <t>тыс. руб.</t>
  </si>
  <si>
    <t>дни</t>
  </si>
  <si>
    <t>Затраты на материалы (проданная продукция и запас на складе)</t>
  </si>
  <si>
    <t>Изменение запаса материалов</t>
  </si>
  <si>
    <t>Затраты на материалы оплачиваются в течение 10 дней</t>
  </si>
  <si>
    <t>Кредиторская задолженность</t>
  </si>
  <si>
    <t>Изменение кредиторской задолженности</t>
  </si>
  <si>
    <t>Прямой и косвенный кэш</t>
  </si>
  <si>
    <t>Косвенный метод</t>
  </si>
  <si>
    <t>Прямой метод</t>
  </si>
  <si>
    <t>Чистая прибыль</t>
  </si>
  <si>
    <t>Изменение оборотного капитала</t>
  </si>
  <si>
    <t>Денежные средства</t>
  </si>
  <si>
    <t>Примеры по формулам</t>
  </si>
  <si>
    <t>Счет оплачивается покупателем в течение 180 дней</t>
  </si>
  <si>
    <t>Дебиторская задолженность по формулам</t>
  </si>
  <si>
    <t>Расчет по формулам</t>
  </si>
  <si>
    <t>Дебиторская задолженность прямым методом</t>
  </si>
  <si>
    <t>или</t>
  </si>
  <si>
    <t>НДС</t>
  </si>
  <si>
    <t>НДС к уплате по текущей деятельности</t>
  </si>
  <si>
    <t>НДС к зачету от инвестиций</t>
  </si>
  <si>
    <t>Постепенный зачет</t>
  </si>
  <si>
    <t>Прямое возмещение из бюджета</t>
  </si>
  <si>
    <t>НДС к уплате/возмещению</t>
  </si>
  <si>
    <t>НДС зачтенный от инвестиций</t>
  </si>
  <si>
    <t>НДС в денежных средствах</t>
  </si>
  <si>
    <t>НДС как актив (долг бюджета)</t>
  </si>
  <si>
    <t>Налог на прибыль</t>
  </si>
  <si>
    <t>Прибыль до налогообложения</t>
  </si>
  <si>
    <t>Убытки предыдущих лет</t>
  </si>
  <si>
    <t>Списание убытков</t>
  </si>
  <si>
    <t>Несписанные убытки</t>
  </si>
  <si>
    <t>Облагаемая прибыль</t>
  </si>
  <si>
    <t>Себестоимость:</t>
  </si>
  <si>
    <t>сырье и материалы</t>
  </si>
  <si>
    <t>производственный персонал</t>
  </si>
  <si>
    <t>производственные расходы</t>
  </si>
  <si>
    <t>Валовая прибыль</t>
  </si>
  <si>
    <t>Административный и коммерческий персонал</t>
  </si>
  <si>
    <t>Административные расходы</t>
  </si>
  <si>
    <t>Коммерческие расходы</t>
  </si>
  <si>
    <t>Налоги и сборы</t>
  </si>
  <si>
    <t>EBITDA</t>
  </si>
  <si>
    <t>Лизинговые платежи</t>
  </si>
  <si>
    <t>Проценты к уплате</t>
  </si>
  <si>
    <t>Прибыль (убыток) от операционной деятельности</t>
  </si>
  <si>
    <t>Доходы от реализации внеоборотных активов</t>
  </si>
  <si>
    <t>Курсовые разницы</t>
  </si>
  <si>
    <t>Прочие доходы</t>
  </si>
  <si>
    <t>Прочие расходы</t>
  </si>
  <si>
    <t>Чистая прибыль (убыток)</t>
  </si>
  <si>
    <t>Отчет о прибылях и убытках</t>
  </si>
  <si>
    <t>Финансирование проекта</t>
  </si>
  <si>
    <t>Собственные средства</t>
  </si>
  <si>
    <t>Кредиты</t>
  </si>
  <si>
    <t>Поступление кредита</t>
  </si>
  <si>
    <t>Погашение кредита</t>
  </si>
  <si>
    <t>Задолженность</t>
  </si>
  <si>
    <t>Коэффициент покрытия долга</t>
  </si>
  <si>
    <t>Поступления от продаж</t>
  </si>
  <si>
    <t>Оплата материалов и операционных расходов</t>
  </si>
  <si>
    <t>Заработная плата</t>
  </si>
  <si>
    <t>Налоги</t>
  </si>
  <si>
    <t>Выплата процентов по кредитам</t>
  </si>
  <si>
    <t>Прочие поступления</t>
  </si>
  <si>
    <t>Прочие затраты</t>
  </si>
  <si>
    <t>Денежные потоки от операционной деятельности</t>
  </si>
  <si>
    <t>Инвестиции в земельные участки</t>
  </si>
  <si>
    <t>Инвестиции в здания и сооружения</t>
  </si>
  <si>
    <t>Инвестиции в оборудование и прочие активы</t>
  </si>
  <si>
    <t>Инвестиции в нематериальные активы</t>
  </si>
  <si>
    <t>Инвестиции в финансовые активы</t>
  </si>
  <si>
    <t>Выручка от реализации активов</t>
  </si>
  <si>
    <t>Денежные потоки от инвестиционной деятельности</t>
  </si>
  <si>
    <t>Поступления собственного капитала</t>
  </si>
  <si>
    <t>Поступления кредитов</t>
  </si>
  <si>
    <t>Возврат кредитов</t>
  </si>
  <si>
    <t>Выплата дивидендов</t>
  </si>
  <si>
    <t>Денежные потоки от финансовой деятельности</t>
  </si>
  <si>
    <t>Суммарный денежный поток за период</t>
  </si>
  <si>
    <t>Денежные средства на начало периода</t>
  </si>
  <si>
    <t>Денежные средства на конец периода</t>
  </si>
  <si>
    <t>БАЛАНС</t>
  </si>
  <si>
    <t>Авансы уплаченные поставщикам</t>
  </si>
  <si>
    <t>Готовая продукция на складе</t>
  </si>
  <si>
    <t>Незавершенное производство</t>
  </si>
  <si>
    <t>Запасы материалов и комплектующих</t>
  </si>
  <si>
    <t>НДС на приобретенные товары</t>
  </si>
  <si>
    <t>Краткосрочные финансовые вложения</t>
  </si>
  <si>
    <t>Прочие оборотные активы</t>
  </si>
  <si>
    <t>Суммарные оборотные активы</t>
  </si>
  <si>
    <t>Земельные участки</t>
  </si>
  <si>
    <t>Здания и сооружения</t>
  </si>
  <si>
    <t>Оборудование и прочие активы</t>
  </si>
  <si>
    <t>Нематериальные активы</t>
  </si>
  <si>
    <t>Долгосрочные финансовые вложения</t>
  </si>
  <si>
    <t>Незавершенные капиталовложения</t>
  </si>
  <si>
    <t>Прочие внеоборотные активы</t>
  </si>
  <si>
    <t>Суммарные внеоборотные активы</t>
  </si>
  <si>
    <t>ИТОГО АКТИВОВ</t>
  </si>
  <si>
    <t>Кредиторская задолженность перед поставщиками</t>
  </si>
  <si>
    <t>Кредиторская задолженность за внеоборотные активы</t>
  </si>
  <si>
    <t>Расчеты с бюджетом и внебюджетными фондами</t>
  </si>
  <si>
    <t>Расчеты с персоналом</t>
  </si>
  <si>
    <t>Полученные авансы покупателей</t>
  </si>
  <si>
    <t>Краткосрочные кредиты</t>
  </si>
  <si>
    <t>Прочие краткосрочные обязательства</t>
  </si>
  <si>
    <t>Суммарные краткосрочные обязательства</t>
  </si>
  <si>
    <t>Долгосрочные кредиты</t>
  </si>
  <si>
    <t>Обязательства по финансовой аренде</t>
  </si>
  <si>
    <t>Прочие долгосрочные обязательства</t>
  </si>
  <si>
    <t>Суммарные долгосрочные обязательства</t>
  </si>
  <si>
    <t>Акционерный капитал</t>
  </si>
  <si>
    <t>Нераспределенная прибыль</t>
  </si>
  <si>
    <t>Прочий собственный капитал</t>
  </si>
  <si>
    <t>Суммарный собственный капитал</t>
  </si>
  <si>
    <t>ИТОГО ПАССИВОВ</t>
  </si>
  <si>
    <t>Потребность в финансировании</t>
  </si>
  <si>
    <t>Денежный поток по операционной деятельности (без процентов)</t>
  </si>
  <si>
    <t>Денежный поток по инвестиционной деятельности</t>
  </si>
  <si>
    <t>Проценты</t>
  </si>
  <si>
    <t>Денежный поток периода без финансирования</t>
  </si>
  <si>
    <t>Денежный поток периода с финансированием</t>
  </si>
  <si>
    <t>Денежный поток проекта без финансирования</t>
  </si>
  <si>
    <t>Денежный поток с финансированием</t>
  </si>
  <si>
    <t>Денежный поток для собственного капитала</t>
  </si>
  <si>
    <t>Доходность собственника</t>
  </si>
  <si>
    <t>Коэффициент дисконтирования (на начало)</t>
  </si>
  <si>
    <t>Дисконтированный поток</t>
  </si>
  <si>
    <t>NPV</t>
  </si>
  <si>
    <t>Действующее предприятие</t>
  </si>
  <si>
    <t>Объемы без проекта</t>
  </si>
  <si>
    <t>Объемы с проектом</t>
  </si>
  <si>
    <t>Эффект проекта</t>
  </si>
  <si>
    <t>Цена</t>
  </si>
  <si>
    <t>Выручка проекта</t>
  </si>
  <si>
    <t>Затраты без проекта</t>
  </si>
  <si>
    <t>Сырье и материалы</t>
  </si>
  <si>
    <t>Заработная плата с отчислениями</t>
  </si>
  <si>
    <t>Общепроизводственные расходы</t>
  </si>
  <si>
    <t>Общехозяйственные расходы</t>
  </si>
  <si>
    <t>Проценты по кредитам</t>
  </si>
  <si>
    <t>Затраты после проекта</t>
  </si>
  <si>
    <t>Затраты проекта</t>
  </si>
  <si>
    <t>Затраты по себестоимости (некорректно)</t>
  </si>
  <si>
    <t>Завышение затрат</t>
  </si>
  <si>
    <t>ОТЧЕТ О ДВИЖЕНИИ ДЕНЕЖНЫХ СРЕДСТВ (косвенный)</t>
  </si>
  <si>
    <t>Список примеров</t>
  </si>
  <si>
    <t>Отчет о прибыли</t>
  </si>
  <si>
    <t>Отчет о движении денег</t>
  </si>
  <si>
    <t>Баланс</t>
  </si>
  <si>
    <t>Финансирование</t>
  </si>
  <si>
    <t>Проект на действ предприятии</t>
  </si>
  <si>
    <t>Оплачено оборудования, без НДС</t>
  </si>
  <si>
    <t>К оплате поставщикам, без НДС</t>
  </si>
  <si>
    <t>Продажи, без НДС</t>
  </si>
  <si>
    <t>ОТЧЕТ О ДВИЖЕНИИ ДЕНЕЖНЫХ СРЕДСТВ (прямой)</t>
  </si>
  <si>
    <t>Эффективность</t>
  </si>
  <si>
    <t>IRR</t>
  </si>
  <si>
    <t>Простой срок окупаемости</t>
  </si>
  <si>
    <t xml:space="preserve">   денежный поток нарастающим итогом</t>
  </si>
  <si>
    <t>Дисконтированный срок окупаемости</t>
  </si>
  <si>
    <t xml:space="preserve">   дисконтированный поток нарастающим итогом</t>
  </si>
  <si>
    <t>Инвестиционная стадия проекта</t>
  </si>
  <si>
    <t>год</t>
  </si>
  <si>
    <t>Общая сумма инвестиций в основные средства</t>
  </si>
  <si>
    <t>Средний срок службы основных средств</t>
  </si>
  <si>
    <t>лет</t>
  </si>
  <si>
    <t>Выручка проекта в год</t>
  </si>
  <si>
    <t>Получено от покупателей за год</t>
  </si>
  <si>
    <t>Закуплено материалов за год</t>
  </si>
  <si>
    <t>Оплачено материалов за год</t>
  </si>
  <si>
    <t>Израсходовано материалов на проданные товары</t>
  </si>
  <si>
    <t>Начислена заработная плата производственных рабочих за год</t>
  </si>
  <si>
    <t xml:space="preserve">Выплачена заработная плата производственных рабочих за год </t>
  </si>
  <si>
    <t>Отнесено на проданную продукцию заработной платы производственных рабочих</t>
  </si>
  <si>
    <t>Начислена и выплачена заработная плата администрации</t>
  </si>
  <si>
    <t>Получен кредит в начале года</t>
  </si>
  <si>
    <t>Погашение кредита в течение шести лет</t>
  </si>
  <si>
    <t>Ставка процентов по кредиту</t>
  </si>
  <si>
    <t>%</t>
  </si>
  <si>
    <t>Получен вклад собственника в начале года</t>
  </si>
  <si>
    <t>Ставка налога на прибыль</t>
  </si>
  <si>
    <t>НДС по оборудованию</t>
  </si>
  <si>
    <t>НДС от покупателей</t>
  </si>
  <si>
    <t>НДС поставщикам</t>
  </si>
  <si>
    <t>1 кв. 2023</t>
  </si>
  <si>
    <t>2 кв. 2023</t>
  </si>
  <si>
    <t>3 кв. 2023</t>
  </si>
  <si>
    <t>4 кв. 2023</t>
  </si>
  <si>
    <t>1 кв. 2024</t>
  </si>
  <si>
    <t>2 кв. 2024</t>
  </si>
  <si>
    <t>3 кв. 2024</t>
  </si>
  <si>
    <t>4 кв.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</si>
</sst>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4" fontId="0" fillId="0" borderId="0" xfId="0" applyNumberFormat="1" applyAlignment="1">
      <alignment horizontal="center"/>
    </xf>
    <xf numFmtId="3" fontId="0" fillId="0" borderId="0" xfId="0" applyNumberFormat="1"/>
    <xf numFmtId="0" fontId="3" fillId="0" borderId="0" xfId="1"/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9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3" fontId="0" fillId="2" borderId="1" xfId="0" applyNumberFormat="1" applyFill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left" indent="2"/>
    </xf>
    <xf numFmtId="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164" fontId="0" fillId="0" borderId="1" xfId="0" applyNumberFormat="1" applyBorder="1"/>
    <xf numFmtId="0" fontId="1" fillId="0" borderId="1" xfId="0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0"/>
  <sheetViews>
    <sheetView tabSelected="1" workbookViewId="0"/>
  </sheetViews>
  <sheetFormatPr defaultRowHeight="14.5" x14ac:dyDescent="0.35"/>
  <cols>
    <col min="1" max="1" width="36.453125" customWidth="1"/>
  </cols>
  <sheetData>
    <row r="2" spans="1:1" x14ac:dyDescent="0.35">
      <c r="A2" s="1" t="s">
        <v>169</v>
      </c>
    </row>
    <row r="3" spans="1:1" x14ac:dyDescent="0.35">
      <c r="A3" s="8" t="s">
        <v>3</v>
      </c>
    </row>
    <row r="4" spans="1:1" x14ac:dyDescent="0.35">
      <c r="A4" s="8" t="s">
        <v>84</v>
      </c>
    </row>
    <row r="5" spans="1:1" x14ac:dyDescent="0.35">
      <c r="A5" s="8" t="s">
        <v>170</v>
      </c>
    </row>
    <row r="6" spans="1:1" x14ac:dyDescent="0.35">
      <c r="A6" s="8" t="s">
        <v>171</v>
      </c>
    </row>
    <row r="7" spans="1:1" x14ac:dyDescent="0.35">
      <c r="A7" s="8" t="s">
        <v>172</v>
      </c>
    </row>
    <row r="8" spans="1:1" x14ac:dyDescent="0.35">
      <c r="A8" s="8" t="s">
        <v>173</v>
      </c>
    </row>
    <row r="9" spans="1:1" x14ac:dyDescent="0.35">
      <c r="A9" s="8" t="s">
        <v>179</v>
      </c>
    </row>
    <row r="10" spans="1:1" x14ac:dyDescent="0.35">
      <c r="A10" s="8" t="s">
        <v>174</v>
      </c>
    </row>
  </sheetData>
  <hyperlinks>
    <hyperlink ref="A3" location="'Оборотный капитал'!A1" display="Оборотный капитал" xr:uid="{00000000-0004-0000-0000-000000000000}"/>
    <hyperlink ref="A4" location="Налоги!A1" display="Налоги" xr:uid="{00000000-0004-0000-0000-000001000000}"/>
    <hyperlink ref="A5" location="'Отчет о прибыли'!A1" display="Отчет о прибыли" xr:uid="{00000000-0004-0000-0000-000002000000}"/>
    <hyperlink ref="A6" location="'Отчет о движении денег'!A1" display="Отчет о движении денег" xr:uid="{00000000-0004-0000-0000-000003000000}"/>
    <hyperlink ref="A7" location="Баланс!A1" display="Баланс" xr:uid="{00000000-0004-0000-0000-000004000000}"/>
    <hyperlink ref="A8" location="Финансирование!A1" display="Финансирование" xr:uid="{00000000-0004-0000-0000-000005000000}"/>
    <hyperlink ref="A9" location="Эффективность!A1" display="Эффективность" xr:uid="{00000000-0004-0000-0000-000006000000}"/>
    <hyperlink ref="A10" location="'Проект на действ предприятии'!A1" display="Проект на действ предприятии" xr:uid="{00000000-0004-0000-0000-000007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62"/>
  <sheetViews>
    <sheetView workbookViewId="0">
      <pane xSplit="3" ySplit="1" topLeftCell="D2" activePane="bottomRight" state="frozenSplit"/>
      <selection pane="topRight" activeCell="D1" sqref="D1"/>
      <selection pane="bottomLeft" activeCell="A2" sqref="A2"/>
      <selection pane="bottomRight" activeCell="A63" sqref="A63"/>
    </sheetView>
  </sheetViews>
  <sheetFormatPr defaultRowHeight="14.5" x14ac:dyDescent="0.35"/>
  <cols>
    <col min="1" max="1" width="60.453125" style="4" customWidth="1"/>
    <col min="2" max="2" width="15.81640625" style="2" customWidth="1"/>
    <col min="3" max="3" width="10.453125" style="2" customWidth="1"/>
    <col min="4" max="16" width="12.7265625" style="2" customWidth="1"/>
    <col min="17" max="25" width="12.7265625" customWidth="1"/>
  </cols>
  <sheetData>
    <row r="1" spans="1:23" x14ac:dyDescent="0.35">
      <c r="D1" s="2">
        <v>1</v>
      </c>
      <c r="E1" s="2">
        <v>2</v>
      </c>
      <c r="F1" s="2">
        <v>3</v>
      </c>
      <c r="G1" s="2">
        <v>4</v>
      </c>
      <c r="H1" s="2">
        <v>5</v>
      </c>
      <c r="I1" s="2">
        <v>6</v>
      </c>
      <c r="J1" s="2">
        <v>7</v>
      </c>
      <c r="K1" s="2">
        <v>8</v>
      </c>
      <c r="L1" s="2">
        <v>9</v>
      </c>
      <c r="M1" s="2">
        <v>10</v>
      </c>
      <c r="N1" s="2">
        <v>11</v>
      </c>
      <c r="O1" s="2">
        <v>12</v>
      </c>
      <c r="P1" s="2">
        <v>13</v>
      </c>
      <c r="Q1" s="2">
        <v>14</v>
      </c>
      <c r="R1" s="2">
        <v>15</v>
      </c>
      <c r="S1" s="2">
        <v>16</v>
      </c>
      <c r="T1" s="2">
        <v>17</v>
      </c>
      <c r="U1" s="2">
        <v>18</v>
      </c>
      <c r="V1" s="2">
        <v>19</v>
      </c>
      <c r="W1" s="2">
        <v>20</v>
      </c>
    </row>
    <row r="2" spans="1:23" x14ac:dyDescent="0.35">
      <c r="A2" s="5" t="s">
        <v>3</v>
      </c>
    </row>
    <row r="3" spans="1:23" x14ac:dyDescent="0.35">
      <c r="A3" s="5"/>
    </row>
    <row r="4" spans="1:23" x14ac:dyDescent="0.35">
      <c r="A4" s="5" t="s">
        <v>34</v>
      </c>
    </row>
    <row r="5" spans="1:23" x14ac:dyDescent="0.35">
      <c r="A5" s="14" t="s">
        <v>1</v>
      </c>
      <c r="B5" s="11"/>
      <c r="C5" s="11"/>
      <c r="D5" s="11" t="s">
        <v>208</v>
      </c>
      <c r="E5" s="11" t="s">
        <v>209</v>
      </c>
      <c r="F5" s="11" t="s">
        <v>210</v>
      </c>
      <c r="G5" s="11" t="s">
        <v>211</v>
      </c>
      <c r="H5" s="11" t="s">
        <v>212</v>
      </c>
    </row>
    <row r="6" spans="1:23" x14ac:dyDescent="0.35">
      <c r="A6" s="9" t="s">
        <v>16</v>
      </c>
      <c r="B6" s="11" t="s">
        <v>21</v>
      </c>
      <c r="C6" s="11"/>
      <c r="D6" s="10">
        <v>0</v>
      </c>
      <c r="E6" s="10">
        <v>1000</v>
      </c>
      <c r="F6" s="10">
        <v>2000</v>
      </c>
      <c r="G6" s="10">
        <v>3000</v>
      </c>
      <c r="H6" s="11">
        <v>3000</v>
      </c>
    </row>
    <row r="7" spans="1:23" x14ac:dyDescent="0.35">
      <c r="A7" s="15" t="s">
        <v>6</v>
      </c>
      <c r="B7" s="11"/>
      <c r="C7" s="11"/>
      <c r="D7" s="10"/>
      <c r="E7" s="10"/>
      <c r="F7" s="10"/>
      <c r="G7" s="10"/>
      <c r="H7" s="10"/>
    </row>
    <row r="8" spans="1:23" x14ac:dyDescent="0.35">
      <c r="A8" s="9" t="s">
        <v>7</v>
      </c>
      <c r="B8" s="11" t="s">
        <v>21</v>
      </c>
      <c r="C8" s="11"/>
      <c r="D8" s="10"/>
      <c r="E8" s="10"/>
      <c r="F8" s="10"/>
      <c r="G8" s="10"/>
      <c r="H8" s="10"/>
    </row>
    <row r="9" spans="1:23" x14ac:dyDescent="0.35">
      <c r="A9" s="15" t="s">
        <v>8</v>
      </c>
      <c r="B9" s="11"/>
      <c r="C9" s="11"/>
      <c r="D9" s="10"/>
      <c r="E9" s="10"/>
      <c r="F9" s="10"/>
      <c r="G9" s="10"/>
      <c r="H9" s="10"/>
    </row>
    <row r="10" spans="1:23" x14ac:dyDescent="0.35">
      <c r="A10" s="9" t="s">
        <v>10</v>
      </c>
      <c r="B10" s="11" t="s">
        <v>22</v>
      </c>
      <c r="C10" s="11"/>
      <c r="D10" s="10"/>
      <c r="E10" s="10"/>
      <c r="F10" s="10"/>
      <c r="G10" s="10"/>
      <c r="H10" s="10"/>
    </row>
    <row r="11" spans="1:23" x14ac:dyDescent="0.35">
      <c r="A11" s="9" t="s">
        <v>11</v>
      </c>
      <c r="B11" s="11" t="s">
        <v>21</v>
      </c>
      <c r="C11" s="11"/>
      <c r="D11" s="10"/>
      <c r="E11" s="10"/>
      <c r="F11" s="10"/>
      <c r="G11" s="10"/>
      <c r="H11" s="10"/>
    </row>
    <row r="12" spans="1:23" x14ac:dyDescent="0.35">
      <c r="A12" s="9" t="s">
        <v>12</v>
      </c>
      <c r="B12" s="11" t="s">
        <v>21</v>
      </c>
      <c r="C12" s="11"/>
      <c r="D12" s="10"/>
      <c r="E12" s="10"/>
      <c r="F12" s="10"/>
      <c r="G12" s="10"/>
      <c r="H12" s="10"/>
    </row>
    <row r="13" spans="1:23" x14ac:dyDescent="0.35">
      <c r="A13" s="9" t="s">
        <v>7</v>
      </c>
      <c r="B13" s="11" t="s">
        <v>21</v>
      </c>
      <c r="C13" s="11"/>
      <c r="D13" s="10"/>
      <c r="E13" s="10"/>
      <c r="F13" s="10"/>
      <c r="G13" s="10"/>
      <c r="H13" s="10"/>
    </row>
    <row r="14" spans="1:23" x14ac:dyDescent="0.35">
      <c r="A14" s="15" t="s">
        <v>9</v>
      </c>
      <c r="B14" s="11" t="s">
        <v>21</v>
      </c>
      <c r="C14" s="11"/>
      <c r="D14" s="10"/>
      <c r="E14" s="10"/>
      <c r="F14" s="10"/>
      <c r="G14" s="10"/>
      <c r="H14" s="10"/>
    </row>
    <row r="15" spans="1:23" x14ac:dyDescent="0.35">
      <c r="A15" s="9" t="s">
        <v>13</v>
      </c>
      <c r="B15" s="11" t="s">
        <v>21</v>
      </c>
      <c r="C15" s="11"/>
      <c r="D15" s="10"/>
      <c r="E15" s="10"/>
      <c r="F15" s="10"/>
      <c r="G15" s="10"/>
      <c r="H15" s="10"/>
    </row>
    <row r="16" spans="1:23" x14ac:dyDescent="0.35">
      <c r="A16" s="14" t="s">
        <v>15</v>
      </c>
      <c r="B16" s="11"/>
      <c r="C16" s="11"/>
      <c r="D16" s="11" t="str">
        <f>D5</f>
        <v>1 кв. 2023</v>
      </c>
      <c r="E16" s="11" t="str">
        <f t="shared" ref="E16:H16" si="0">E5</f>
        <v>2 кв. 2023</v>
      </c>
      <c r="F16" s="11" t="str">
        <f t="shared" si="0"/>
        <v>3 кв. 2023</v>
      </c>
      <c r="G16" s="11" t="str">
        <f t="shared" si="0"/>
        <v>4 кв. 2023</v>
      </c>
      <c r="H16" s="11" t="str">
        <f t="shared" si="0"/>
        <v>1 кв. 2024</v>
      </c>
    </row>
    <row r="17" spans="1:8" x14ac:dyDescent="0.35">
      <c r="A17" s="9" t="s">
        <v>17</v>
      </c>
      <c r="B17" s="11" t="s">
        <v>21</v>
      </c>
      <c r="C17" s="11"/>
      <c r="D17" s="10">
        <v>0</v>
      </c>
      <c r="E17" s="10">
        <f>E6/2</f>
        <v>500</v>
      </c>
      <c r="F17" s="10">
        <f>F6/2</f>
        <v>1000</v>
      </c>
      <c r="G17" s="10">
        <f>G6/2</f>
        <v>1500</v>
      </c>
      <c r="H17" s="10">
        <f>H6/2</f>
        <v>1500</v>
      </c>
    </row>
    <row r="18" spans="1:8" x14ac:dyDescent="0.35">
      <c r="A18" s="15" t="s">
        <v>6</v>
      </c>
      <c r="B18" s="11"/>
      <c r="C18" s="11"/>
      <c r="D18" s="10"/>
      <c r="E18" s="10"/>
      <c r="F18" s="10"/>
      <c r="G18" s="10"/>
      <c r="H18" s="10"/>
    </row>
    <row r="19" spans="1:8" x14ac:dyDescent="0.35">
      <c r="A19" s="9" t="s">
        <v>18</v>
      </c>
      <c r="B19" s="11" t="s">
        <v>21</v>
      </c>
      <c r="C19" s="11"/>
      <c r="D19" s="10"/>
      <c r="E19" s="10"/>
      <c r="F19" s="10"/>
      <c r="G19" s="10"/>
      <c r="H19" s="10"/>
    </row>
    <row r="20" spans="1:8" x14ac:dyDescent="0.35">
      <c r="A20" s="15" t="s">
        <v>8</v>
      </c>
      <c r="B20" s="11"/>
      <c r="C20" s="11"/>
      <c r="D20" s="10"/>
      <c r="E20" s="10"/>
      <c r="F20" s="10"/>
      <c r="G20" s="10"/>
      <c r="H20" s="10"/>
    </row>
    <row r="21" spans="1:8" x14ac:dyDescent="0.35">
      <c r="A21" s="9" t="s">
        <v>19</v>
      </c>
      <c r="B21" s="11" t="s">
        <v>22</v>
      </c>
      <c r="C21" s="11"/>
      <c r="D21" s="10"/>
      <c r="E21" s="10"/>
      <c r="F21" s="10"/>
      <c r="G21" s="10"/>
      <c r="H21" s="10"/>
    </row>
    <row r="22" spans="1:8" x14ac:dyDescent="0.35">
      <c r="A22" s="9" t="s">
        <v>20</v>
      </c>
      <c r="B22" s="11" t="s">
        <v>21</v>
      </c>
      <c r="C22" s="11"/>
      <c r="D22" s="10"/>
      <c r="E22" s="10"/>
      <c r="F22" s="10"/>
      <c r="G22" s="10"/>
      <c r="H22" s="10"/>
    </row>
    <row r="23" spans="1:8" x14ac:dyDescent="0.35">
      <c r="A23" s="9" t="s">
        <v>24</v>
      </c>
      <c r="B23" s="11" t="s">
        <v>21</v>
      </c>
      <c r="C23" s="11"/>
      <c r="D23" s="10"/>
      <c r="E23" s="10"/>
      <c r="F23" s="10"/>
      <c r="G23" s="10"/>
      <c r="H23" s="10"/>
    </row>
    <row r="24" spans="1:8" x14ac:dyDescent="0.35">
      <c r="A24" s="9" t="s">
        <v>23</v>
      </c>
      <c r="B24" s="11" t="s">
        <v>21</v>
      </c>
      <c r="C24" s="11"/>
      <c r="D24" s="10"/>
      <c r="E24" s="10"/>
      <c r="F24" s="10"/>
      <c r="G24" s="10"/>
      <c r="H24" s="10"/>
    </row>
    <row r="25" spans="1:8" x14ac:dyDescent="0.35">
      <c r="A25" s="9" t="s">
        <v>25</v>
      </c>
      <c r="B25" s="11" t="s">
        <v>22</v>
      </c>
      <c r="C25" s="11"/>
      <c r="D25" s="10"/>
      <c r="E25" s="10"/>
      <c r="F25" s="10"/>
      <c r="G25" s="10"/>
      <c r="H25" s="10"/>
    </row>
    <row r="26" spans="1:8" x14ac:dyDescent="0.35">
      <c r="A26" s="9" t="s">
        <v>26</v>
      </c>
      <c r="B26" s="11" t="s">
        <v>21</v>
      </c>
      <c r="C26" s="11"/>
      <c r="D26" s="10"/>
      <c r="E26" s="10"/>
      <c r="F26" s="10"/>
      <c r="G26" s="10"/>
      <c r="H26" s="10"/>
    </row>
    <row r="27" spans="1:8" x14ac:dyDescent="0.35">
      <c r="A27" s="9" t="s">
        <v>27</v>
      </c>
      <c r="B27" s="11" t="s">
        <v>21</v>
      </c>
      <c r="C27" s="11"/>
      <c r="D27" s="10"/>
      <c r="E27" s="10"/>
      <c r="F27" s="10"/>
      <c r="G27" s="10"/>
      <c r="H27" s="10"/>
    </row>
    <row r="28" spans="1:8" x14ac:dyDescent="0.35">
      <c r="A28" s="9" t="s">
        <v>18</v>
      </c>
      <c r="B28" s="11" t="s">
        <v>21</v>
      </c>
      <c r="C28" s="11"/>
      <c r="D28" s="10"/>
      <c r="E28" s="10"/>
      <c r="F28" s="10"/>
      <c r="G28" s="10"/>
      <c r="H28" s="10"/>
    </row>
    <row r="29" spans="1:8" x14ac:dyDescent="0.35">
      <c r="A29" s="15" t="s">
        <v>9</v>
      </c>
      <c r="B29" s="11" t="s">
        <v>21</v>
      </c>
      <c r="C29" s="11"/>
      <c r="D29" s="10"/>
      <c r="E29" s="10"/>
      <c r="F29" s="10"/>
      <c r="G29" s="10"/>
      <c r="H29" s="10"/>
    </row>
    <row r="30" spans="1:8" x14ac:dyDescent="0.35">
      <c r="A30" s="9" t="s">
        <v>13</v>
      </c>
      <c r="B30" s="11" t="s">
        <v>21</v>
      </c>
      <c r="C30" s="11"/>
      <c r="D30" s="10"/>
      <c r="E30" s="10"/>
      <c r="F30" s="10"/>
      <c r="G30" s="10"/>
      <c r="H30" s="10"/>
    </row>
    <row r="31" spans="1:8" x14ac:dyDescent="0.35">
      <c r="D31" s="3"/>
      <c r="E31" s="3"/>
      <c r="F31" s="3"/>
      <c r="G31" s="3"/>
      <c r="H31" s="3"/>
    </row>
    <row r="32" spans="1:8" x14ac:dyDescent="0.35">
      <c r="A32" s="5" t="s">
        <v>30</v>
      </c>
      <c r="D32" s="3"/>
      <c r="E32" s="3"/>
      <c r="F32" s="3"/>
      <c r="G32" s="3"/>
      <c r="H32" s="3"/>
    </row>
    <row r="33" spans="1:16" x14ac:dyDescent="0.35">
      <c r="A33" s="14" t="s">
        <v>1</v>
      </c>
      <c r="B33" s="11"/>
      <c r="C33" s="11"/>
      <c r="D33" s="11" t="str">
        <f>D5</f>
        <v>1 кв. 2023</v>
      </c>
      <c r="E33" s="11" t="str">
        <f t="shared" ref="E33:H33" si="1">E5</f>
        <v>2 кв. 2023</v>
      </c>
      <c r="F33" s="11" t="str">
        <f t="shared" si="1"/>
        <v>3 кв. 2023</v>
      </c>
      <c r="G33" s="11" t="str">
        <f t="shared" si="1"/>
        <v>4 кв. 2023</v>
      </c>
      <c r="H33" s="11" t="str">
        <f t="shared" si="1"/>
        <v>1 кв. 2024</v>
      </c>
    </row>
    <row r="34" spans="1:16" x14ac:dyDescent="0.35">
      <c r="A34" s="9" t="s">
        <v>16</v>
      </c>
      <c r="B34" s="11" t="s">
        <v>21</v>
      </c>
      <c r="C34" s="11"/>
      <c r="D34" s="10">
        <v>0</v>
      </c>
      <c r="E34" s="10">
        <v>1000</v>
      </c>
      <c r="F34" s="10">
        <v>2000</v>
      </c>
      <c r="G34" s="10">
        <v>3000</v>
      </c>
      <c r="H34" s="11">
        <v>3000</v>
      </c>
    </row>
    <row r="35" spans="1:16" x14ac:dyDescent="0.35">
      <c r="A35" s="9" t="s">
        <v>35</v>
      </c>
      <c r="B35" s="11" t="s">
        <v>22</v>
      </c>
      <c r="C35" s="11"/>
      <c r="D35" s="10"/>
      <c r="E35" s="10"/>
      <c r="F35" s="10"/>
      <c r="G35" s="10"/>
      <c r="H35" s="10"/>
    </row>
    <row r="36" spans="1:16" x14ac:dyDescent="0.35">
      <c r="A36" s="15" t="s">
        <v>37</v>
      </c>
      <c r="B36" s="11"/>
      <c r="C36" s="11"/>
      <c r="D36" s="10"/>
      <c r="E36" s="10"/>
      <c r="F36" s="10"/>
      <c r="G36" s="10"/>
      <c r="H36" s="10"/>
    </row>
    <row r="37" spans="1:16" x14ac:dyDescent="0.35">
      <c r="A37" s="9" t="s">
        <v>36</v>
      </c>
      <c r="B37" s="11" t="s">
        <v>21</v>
      </c>
      <c r="C37" s="11"/>
      <c r="D37" s="10"/>
      <c r="E37" s="10"/>
      <c r="F37" s="10"/>
      <c r="G37" s="10"/>
      <c r="H37" s="10"/>
    </row>
    <row r="38" spans="1:16" x14ac:dyDescent="0.35">
      <c r="A38" s="9" t="s">
        <v>12</v>
      </c>
      <c r="B38" s="11" t="s">
        <v>21</v>
      </c>
      <c r="C38" s="11"/>
      <c r="D38" s="10"/>
      <c r="E38" s="10"/>
      <c r="F38" s="10"/>
      <c r="G38" s="10"/>
      <c r="H38" s="10"/>
    </row>
    <row r="39" spans="1:16" x14ac:dyDescent="0.35">
      <c r="A39" s="9" t="s">
        <v>7</v>
      </c>
      <c r="B39" s="11" t="s">
        <v>21</v>
      </c>
      <c r="C39" s="11"/>
      <c r="D39" s="10"/>
      <c r="E39" s="10"/>
      <c r="F39" s="10"/>
      <c r="G39" s="10"/>
      <c r="H39" s="10"/>
    </row>
    <row r="40" spans="1:16" x14ac:dyDescent="0.35">
      <c r="A40" s="15" t="s">
        <v>30</v>
      </c>
      <c r="B40" s="11"/>
      <c r="C40" s="11"/>
      <c r="D40" s="10"/>
      <c r="E40" s="10"/>
      <c r="F40" s="10"/>
      <c r="G40" s="10"/>
      <c r="H40" s="10"/>
    </row>
    <row r="41" spans="1:16" x14ac:dyDescent="0.35">
      <c r="A41" s="9" t="s">
        <v>38</v>
      </c>
      <c r="B41" s="11" t="s">
        <v>21</v>
      </c>
      <c r="C41" s="11"/>
      <c r="D41" s="10"/>
      <c r="E41" s="10"/>
      <c r="F41" s="10"/>
      <c r="G41" s="10"/>
      <c r="H41" s="10"/>
    </row>
    <row r="42" spans="1:16" x14ac:dyDescent="0.35">
      <c r="A42" s="9" t="s">
        <v>12</v>
      </c>
      <c r="B42" s="11" t="s">
        <v>21</v>
      </c>
      <c r="C42" s="11"/>
      <c r="D42" s="10"/>
      <c r="E42" s="10"/>
      <c r="F42" s="10"/>
      <c r="G42" s="10"/>
      <c r="H42" s="10"/>
    </row>
    <row r="43" spans="1:16" x14ac:dyDescent="0.35">
      <c r="A43" s="9" t="s">
        <v>7</v>
      </c>
      <c r="B43" s="11" t="s">
        <v>21</v>
      </c>
      <c r="C43" s="11"/>
      <c r="D43" s="10"/>
      <c r="E43" s="10"/>
      <c r="F43" s="10"/>
      <c r="G43" s="10"/>
      <c r="H43" s="10"/>
    </row>
    <row r="44" spans="1:16" x14ac:dyDescent="0.35">
      <c r="A44" s="9" t="s">
        <v>39</v>
      </c>
      <c r="B44" s="11"/>
      <c r="C44" s="11"/>
      <c r="D44" s="10"/>
      <c r="E44" s="10"/>
      <c r="F44" s="10"/>
      <c r="G44" s="10"/>
      <c r="H44" s="10"/>
    </row>
    <row r="45" spans="1:16" x14ac:dyDescent="0.35">
      <c r="A45" s="9" t="s">
        <v>7</v>
      </c>
      <c r="B45" s="11" t="s">
        <v>21</v>
      </c>
      <c r="C45" s="11"/>
      <c r="D45" s="10"/>
      <c r="E45" s="10"/>
      <c r="F45" s="10"/>
      <c r="G45" s="10"/>
      <c r="H45" s="10"/>
    </row>
    <row r="46" spans="1:16" x14ac:dyDescent="0.35">
      <c r="A46" s="9" t="s">
        <v>11</v>
      </c>
      <c r="B46" s="11" t="s">
        <v>21</v>
      </c>
      <c r="C46" s="11"/>
      <c r="D46" s="10"/>
      <c r="E46" s="10"/>
      <c r="F46" s="10"/>
      <c r="G46" s="10"/>
      <c r="H46" s="10"/>
    </row>
    <row r="47" spans="1:16" x14ac:dyDescent="0.35">
      <c r="D47" s="3"/>
      <c r="E47" s="3"/>
      <c r="F47" s="3"/>
      <c r="G47" s="3"/>
      <c r="H47" s="3"/>
    </row>
    <row r="48" spans="1:16" x14ac:dyDescent="0.35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x14ac:dyDescent="0.35">
      <c r="A49" s="5" t="s">
        <v>28</v>
      </c>
    </row>
    <row r="50" spans="1:16" x14ac:dyDescent="0.35">
      <c r="A50" s="5"/>
    </row>
    <row r="51" spans="1:16" x14ac:dyDescent="0.35">
      <c r="A51" s="5" t="s">
        <v>14</v>
      </c>
    </row>
    <row r="52" spans="1:16" x14ac:dyDescent="0.35">
      <c r="A52" s="14" t="s">
        <v>29</v>
      </c>
      <c r="B52" s="11"/>
      <c r="C52" s="11"/>
      <c r="D52" s="11" t="str">
        <f>D33</f>
        <v>1 кв. 2023</v>
      </c>
      <c r="E52" s="11" t="str">
        <f t="shared" ref="E52:H52" si="2">E33</f>
        <v>2 кв. 2023</v>
      </c>
      <c r="F52" s="11" t="str">
        <f t="shared" si="2"/>
        <v>3 кв. 2023</v>
      </c>
      <c r="G52" s="11" t="str">
        <f t="shared" si="2"/>
        <v>4 кв. 2023</v>
      </c>
      <c r="H52" s="11" t="str">
        <f t="shared" si="2"/>
        <v>1 кв. 2024</v>
      </c>
    </row>
    <row r="53" spans="1:16" x14ac:dyDescent="0.35">
      <c r="A53" s="9" t="s">
        <v>16</v>
      </c>
      <c r="B53" s="11" t="s">
        <v>21</v>
      </c>
      <c r="C53" s="11"/>
      <c r="D53" s="10"/>
      <c r="E53" s="10"/>
      <c r="F53" s="10"/>
      <c r="G53" s="10"/>
      <c r="H53" s="10"/>
    </row>
    <row r="54" spans="1:16" x14ac:dyDescent="0.35">
      <c r="A54" s="9" t="s">
        <v>17</v>
      </c>
      <c r="B54" s="11" t="s">
        <v>21</v>
      </c>
      <c r="C54" s="11"/>
      <c r="D54" s="10"/>
      <c r="E54" s="10"/>
      <c r="F54" s="10"/>
      <c r="G54" s="10"/>
      <c r="H54" s="10"/>
    </row>
    <row r="55" spans="1:16" x14ac:dyDescent="0.35">
      <c r="A55" s="9" t="s">
        <v>31</v>
      </c>
      <c r="B55" s="11" t="s">
        <v>21</v>
      </c>
      <c r="C55" s="11"/>
      <c r="D55" s="10"/>
      <c r="E55" s="10"/>
      <c r="F55" s="10"/>
      <c r="G55" s="10"/>
      <c r="H55" s="10"/>
    </row>
    <row r="56" spans="1:16" x14ac:dyDescent="0.35">
      <c r="A56" s="9" t="s">
        <v>4</v>
      </c>
      <c r="B56" s="11" t="s">
        <v>21</v>
      </c>
      <c r="C56" s="11"/>
      <c r="D56" s="10"/>
      <c r="E56" s="10"/>
      <c r="F56" s="10"/>
      <c r="G56" s="10"/>
      <c r="H56" s="10"/>
    </row>
    <row r="57" spans="1:16" x14ac:dyDescent="0.35">
      <c r="A57" s="9" t="s">
        <v>32</v>
      </c>
      <c r="B57" s="11" t="s">
        <v>21</v>
      </c>
      <c r="C57" s="11"/>
      <c r="D57" s="10"/>
      <c r="E57" s="10"/>
      <c r="F57" s="10"/>
      <c r="G57" s="10"/>
      <c r="H57" s="10"/>
    </row>
    <row r="58" spans="1:16" x14ac:dyDescent="0.35">
      <c r="A58" s="9" t="s">
        <v>33</v>
      </c>
      <c r="B58" s="11" t="s">
        <v>21</v>
      </c>
      <c r="C58" s="11"/>
      <c r="D58" s="10"/>
      <c r="E58" s="10"/>
      <c r="F58" s="10"/>
      <c r="G58" s="10"/>
      <c r="H58" s="10"/>
    </row>
    <row r="59" spans="1:16" x14ac:dyDescent="0.35">
      <c r="A59" s="14" t="s">
        <v>30</v>
      </c>
      <c r="B59" s="11"/>
      <c r="C59" s="11"/>
      <c r="D59" s="11" t="str">
        <f>D52</f>
        <v>1 кв. 2023</v>
      </c>
      <c r="E59" s="11" t="str">
        <f t="shared" ref="E59:H59" si="3">E52</f>
        <v>2 кв. 2023</v>
      </c>
      <c r="F59" s="11" t="str">
        <f t="shared" si="3"/>
        <v>3 кв. 2023</v>
      </c>
      <c r="G59" s="11" t="str">
        <f t="shared" si="3"/>
        <v>4 кв. 2023</v>
      </c>
      <c r="H59" s="11" t="str">
        <f t="shared" si="3"/>
        <v>1 кв. 2024</v>
      </c>
      <c r="K59"/>
      <c r="L59"/>
      <c r="M59"/>
      <c r="N59"/>
      <c r="O59"/>
      <c r="P59"/>
    </row>
    <row r="60" spans="1:16" x14ac:dyDescent="0.35">
      <c r="A60" s="9" t="s">
        <v>7</v>
      </c>
      <c r="B60" s="11" t="s">
        <v>21</v>
      </c>
      <c r="C60" s="11"/>
      <c r="D60" s="10"/>
      <c r="E60" s="10"/>
      <c r="F60" s="10"/>
      <c r="G60" s="10"/>
      <c r="H60" s="10"/>
      <c r="K60"/>
      <c r="L60"/>
      <c r="M60"/>
      <c r="N60"/>
      <c r="O60"/>
      <c r="P60"/>
    </row>
    <row r="61" spans="1:16" x14ac:dyDescent="0.35">
      <c r="A61" s="9" t="s">
        <v>18</v>
      </c>
      <c r="B61" s="11" t="s">
        <v>21</v>
      </c>
      <c r="C61" s="11"/>
      <c r="D61" s="10"/>
      <c r="E61" s="10"/>
      <c r="F61" s="10"/>
      <c r="G61" s="10"/>
      <c r="H61" s="10"/>
      <c r="K61"/>
      <c r="L61"/>
      <c r="M61"/>
      <c r="N61"/>
      <c r="O61"/>
      <c r="P61"/>
    </row>
    <row r="62" spans="1:16" x14ac:dyDescent="0.35">
      <c r="A62" s="9" t="s">
        <v>33</v>
      </c>
      <c r="B62" s="11" t="s">
        <v>21</v>
      </c>
      <c r="C62" s="11"/>
      <c r="D62" s="10"/>
      <c r="E62" s="10"/>
      <c r="F62" s="10"/>
      <c r="G62" s="10"/>
      <c r="H62" s="10"/>
      <c r="K62"/>
      <c r="L62"/>
      <c r="M62"/>
      <c r="N62"/>
      <c r="O62"/>
      <c r="P62"/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7"/>
  <sheetViews>
    <sheetView workbookViewId="0">
      <pane xSplit="3" ySplit="1" topLeftCell="D2" activePane="bottomRight" state="frozenSplit"/>
      <selection pane="topRight" activeCell="D1" sqref="D1"/>
      <selection pane="bottomLeft" activeCell="A2" sqref="A2"/>
      <selection pane="bottomRight" activeCell="A2" sqref="A2"/>
    </sheetView>
  </sheetViews>
  <sheetFormatPr defaultRowHeight="14.5" x14ac:dyDescent="0.35"/>
  <cols>
    <col min="1" max="1" width="60.453125" style="4" customWidth="1"/>
    <col min="2" max="2" width="15.81640625" style="2" customWidth="1"/>
    <col min="3" max="3" width="10.453125" style="2" customWidth="1"/>
    <col min="4" max="16" width="12.7265625" style="2" customWidth="1"/>
    <col min="17" max="25" width="12.7265625" customWidth="1"/>
  </cols>
  <sheetData>
    <row r="1" spans="1:23" x14ac:dyDescent="0.35">
      <c r="D1" s="2">
        <v>1</v>
      </c>
      <c r="E1" s="2">
        <v>2</v>
      </c>
      <c r="F1" s="2">
        <v>3</v>
      </c>
      <c r="G1" s="2">
        <v>4</v>
      </c>
      <c r="H1" s="2">
        <v>5</v>
      </c>
      <c r="I1" s="2">
        <v>6</v>
      </c>
      <c r="J1" s="2">
        <v>7</v>
      </c>
      <c r="K1" s="2">
        <v>8</v>
      </c>
      <c r="L1" s="2">
        <v>9</v>
      </c>
      <c r="M1" s="2">
        <v>10</v>
      </c>
      <c r="N1" s="2">
        <v>11</v>
      </c>
      <c r="O1" s="2">
        <v>12</v>
      </c>
      <c r="P1" s="2">
        <v>13</v>
      </c>
      <c r="Q1" s="2">
        <v>14</v>
      </c>
      <c r="R1" s="2">
        <v>15</v>
      </c>
      <c r="S1" s="2">
        <v>16</v>
      </c>
      <c r="T1" s="2">
        <v>17</v>
      </c>
      <c r="U1" s="2">
        <v>18</v>
      </c>
      <c r="V1" s="2">
        <v>19</v>
      </c>
      <c r="W1" s="2">
        <v>20</v>
      </c>
    </row>
    <row r="2" spans="1:23" x14ac:dyDescent="0.35">
      <c r="A2" s="5" t="s">
        <v>40</v>
      </c>
    </row>
    <row r="3" spans="1:23" x14ac:dyDescent="0.35">
      <c r="A3" s="14" t="s">
        <v>5</v>
      </c>
      <c r="B3" s="11"/>
      <c r="C3" s="11"/>
      <c r="D3" s="11" t="s">
        <v>208</v>
      </c>
      <c r="E3" s="11" t="s">
        <v>209</v>
      </c>
      <c r="F3" s="11" t="s">
        <v>210</v>
      </c>
      <c r="G3" s="11" t="s">
        <v>211</v>
      </c>
      <c r="H3" s="11" t="s">
        <v>212</v>
      </c>
      <c r="I3" s="11" t="s">
        <v>213</v>
      </c>
      <c r="J3" s="11" t="s">
        <v>214</v>
      </c>
      <c r="K3" s="11" t="s">
        <v>215</v>
      </c>
    </row>
    <row r="4" spans="1:23" x14ac:dyDescent="0.35">
      <c r="A4" s="9" t="s">
        <v>175</v>
      </c>
      <c r="B4" s="11"/>
      <c r="C4" s="11" t="s">
        <v>21</v>
      </c>
      <c r="D4" s="16">
        <v>1000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</row>
    <row r="5" spans="1:23" x14ac:dyDescent="0.35">
      <c r="A5" s="9" t="s">
        <v>205</v>
      </c>
      <c r="B5" s="17">
        <v>0.2</v>
      </c>
      <c r="C5" s="11" t="s">
        <v>21</v>
      </c>
      <c r="D5" s="10"/>
      <c r="E5" s="10"/>
      <c r="F5" s="10"/>
      <c r="G5" s="10"/>
      <c r="H5" s="10"/>
      <c r="I5" s="10"/>
      <c r="J5" s="10"/>
      <c r="K5" s="10"/>
    </row>
    <row r="6" spans="1:23" x14ac:dyDescent="0.35">
      <c r="A6" s="9" t="s">
        <v>177</v>
      </c>
      <c r="B6" s="11"/>
      <c r="C6" s="11" t="s">
        <v>21</v>
      </c>
      <c r="D6" s="16">
        <v>0</v>
      </c>
      <c r="E6" s="16">
        <v>300</v>
      </c>
      <c r="F6" s="16">
        <v>300</v>
      </c>
      <c r="G6" s="16">
        <v>300</v>
      </c>
      <c r="H6" s="16">
        <v>300</v>
      </c>
      <c r="I6" s="16">
        <v>300</v>
      </c>
      <c r="J6" s="16">
        <v>300</v>
      </c>
      <c r="K6" s="16">
        <v>300</v>
      </c>
    </row>
    <row r="7" spans="1:23" x14ac:dyDescent="0.35">
      <c r="A7" s="9" t="s">
        <v>206</v>
      </c>
      <c r="B7" s="17">
        <v>0.2</v>
      </c>
      <c r="C7" s="11" t="s">
        <v>21</v>
      </c>
      <c r="D7" s="10"/>
      <c r="E7" s="10"/>
      <c r="F7" s="10"/>
      <c r="G7" s="10"/>
      <c r="H7" s="10"/>
      <c r="I7" s="10"/>
      <c r="J7" s="10"/>
      <c r="K7" s="10"/>
    </row>
    <row r="8" spans="1:23" x14ac:dyDescent="0.35">
      <c r="A8" s="9" t="s">
        <v>176</v>
      </c>
      <c r="B8" s="11"/>
      <c r="C8" s="11" t="s">
        <v>21</v>
      </c>
      <c r="D8" s="16">
        <v>0</v>
      </c>
      <c r="E8" s="16">
        <v>100</v>
      </c>
      <c r="F8" s="16">
        <v>100</v>
      </c>
      <c r="G8" s="16">
        <v>100</v>
      </c>
      <c r="H8" s="16">
        <v>100</v>
      </c>
      <c r="I8" s="16">
        <v>100</v>
      </c>
      <c r="J8" s="16">
        <v>100</v>
      </c>
      <c r="K8" s="16">
        <v>100</v>
      </c>
    </row>
    <row r="9" spans="1:23" x14ac:dyDescent="0.35">
      <c r="A9" s="9" t="s">
        <v>207</v>
      </c>
      <c r="B9" s="17">
        <v>0.2</v>
      </c>
      <c r="C9" s="11" t="s">
        <v>21</v>
      </c>
      <c r="D9" s="10"/>
      <c r="E9" s="10"/>
      <c r="F9" s="10"/>
      <c r="G9" s="10"/>
      <c r="H9" s="10"/>
      <c r="I9" s="10"/>
      <c r="J9" s="10"/>
      <c r="K9" s="10"/>
    </row>
    <row r="10" spans="1:23" x14ac:dyDescent="0.35">
      <c r="A10" s="9" t="s">
        <v>41</v>
      </c>
      <c r="B10" s="11"/>
      <c r="C10" s="11" t="s">
        <v>21</v>
      </c>
      <c r="D10" s="10"/>
      <c r="E10" s="10"/>
      <c r="F10" s="10"/>
      <c r="G10" s="10"/>
      <c r="H10" s="10"/>
      <c r="I10" s="10"/>
      <c r="J10" s="10"/>
      <c r="K10" s="10"/>
    </row>
    <row r="11" spans="1:23" x14ac:dyDescent="0.35">
      <c r="A11" s="9" t="s">
        <v>42</v>
      </c>
      <c r="B11" s="11"/>
      <c r="C11" s="11" t="s">
        <v>21</v>
      </c>
      <c r="D11" s="10"/>
      <c r="E11" s="10"/>
      <c r="F11" s="10"/>
      <c r="G11" s="10"/>
      <c r="H11" s="10"/>
      <c r="I11" s="10"/>
      <c r="J11" s="10"/>
      <c r="K11" s="10"/>
    </row>
    <row r="12" spans="1:23" x14ac:dyDescent="0.35">
      <c r="A12" s="15" t="s">
        <v>43</v>
      </c>
      <c r="B12" s="11"/>
      <c r="C12" s="11"/>
      <c r="D12" s="10"/>
      <c r="E12" s="10"/>
      <c r="F12" s="10"/>
      <c r="G12" s="10"/>
      <c r="H12" s="10"/>
      <c r="I12" s="10"/>
      <c r="J12" s="10"/>
      <c r="K12" s="10"/>
    </row>
    <row r="13" spans="1:23" x14ac:dyDescent="0.35">
      <c r="A13" s="9" t="s">
        <v>46</v>
      </c>
      <c r="B13" s="11"/>
      <c r="C13" s="11" t="s">
        <v>21</v>
      </c>
      <c r="D13" s="10"/>
      <c r="E13" s="10"/>
      <c r="F13" s="10"/>
      <c r="G13" s="10"/>
      <c r="H13" s="10"/>
      <c r="I13" s="10"/>
      <c r="J13" s="10"/>
      <c r="K13" s="10"/>
    </row>
    <row r="14" spans="1:23" x14ac:dyDescent="0.35">
      <c r="A14" s="9" t="s">
        <v>48</v>
      </c>
      <c r="B14" s="11"/>
      <c r="C14" s="11" t="s">
        <v>21</v>
      </c>
      <c r="D14" s="10"/>
      <c r="E14" s="10"/>
      <c r="F14" s="10"/>
      <c r="G14" s="10"/>
      <c r="H14" s="10"/>
      <c r="I14" s="10"/>
      <c r="J14" s="10"/>
      <c r="K14" s="10"/>
    </row>
    <row r="15" spans="1:23" x14ac:dyDescent="0.35">
      <c r="A15" s="9" t="s">
        <v>47</v>
      </c>
      <c r="B15" s="11"/>
      <c r="C15" s="11" t="s">
        <v>21</v>
      </c>
      <c r="D15" s="10"/>
      <c r="E15" s="10"/>
      <c r="F15" s="10"/>
      <c r="G15" s="10"/>
      <c r="H15" s="10"/>
      <c r="I15" s="10"/>
      <c r="J15" s="10"/>
      <c r="K15" s="10"/>
    </row>
    <row r="16" spans="1:23" x14ac:dyDescent="0.35">
      <c r="A16" s="15" t="s">
        <v>44</v>
      </c>
      <c r="B16" s="11"/>
      <c r="C16" s="11"/>
      <c r="D16" s="10"/>
      <c r="E16" s="10"/>
      <c r="F16" s="10"/>
      <c r="G16" s="10"/>
      <c r="H16" s="10"/>
      <c r="I16" s="10"/>
      <c r="J16" s="10"/>
      <c r="K16" s="10"/>
    </row>
    <row r="17" spans="1:11" x14ac:dyDescent="0.35">
      <c r="A17" s="9" t="s">
        <v>45</v>
      </c>
      <c r="B17" s="11"/>
      <c r="C17" s="11" t="s">
        <v>21</v>
      </c>
      <c r="D17" s="10"/>
      <c r="E17" s="10"/>
      <c r="F17" s="10"/>
      <c r="G17" s="10"/>
      <c r="H17" s="10"/>
      <c r="I17" s="10"/>
      <c r="J17" s="10"/>
      <c r="K17" s="10"/>
    </row>
    <row r="18" spans="1:11" x14ac:dyDescent="0.35">
      <c r="A18" s="9" t="s">
        <v>47</v>
      </c>
      <c r="B18" s="11"/>
      <c r="C18" s="11" t="s">
        <v>21</v>
      </c>
      <c r="D18" s="10"/>
      <c r="E18" s="10"/>
      <c r="F18" s="10"/>
      <c r="G18" s="10"/>
      <c r="H18" s="10"/>
      <c r="I18" s="10"/>
      <c r="J18" s="10"/>
      <c r="K18" s="10"/>
    </row>
    <row r="19" spans="1:11" x14ac:dyDescent="0.35">
      <c r="D19" s="3"/>
      <c r="E19" s="3"/>
      <c r="F19" s="3"/>
      <c r="G19" s="3"/>
      <c r="H19" s="3"/>
    </row>
    <row r="20" spans="1:11" x14ac:dyDescent="0.35">
      <c r="A20" s="5" t="s">
        <v>49</v>
      </c>
    </row>
    <row r="21" spans="1:11" x14ac:dyDescent="0.35">
      <c r="A21" s="14" t="s">
        <v>5</v>
      </c>
      <c r="B21" s="11"/>
      <c r="C21" s="11"/>
      <c r="D21" s="11" t="str">
        <f>D3</f>
        <v>1 кв. 2023</v>
      </c>
      <c r="E21" s="11" t="str">
        <f t="shared" ref="E21:K21" si="0">E3</f>
        <v>2 кв. 2023</v>
      </c>
      <c r="F21" s="11" t="str">
        <f t="shared" si="0"/>
        <v>3 кв. 2023</v>
      </c>
      <c r="G21" s="11" t="str">
        <f t="shared" si="0"/>
        <v>4 кв. 2023</v>
      </c>
      <c r="H21" s="11" t="str">
        <f t="shared" si="0"/>
        <v>1 кв. 2024</v>
      </c>
      <c r="I21" s="11" t="str">
        <f t="shared" si="0"/>
        <v>2 кв. 2024</v>
      </c>
      <c r="J21" s="11" t="str">
        <f t="shared" si="0"/>
        <v>3 кв. 2024</v>
      </c>
      <c r="K21" s="11" t="str">
        <f t="shared" si="0"/>
        <v>4 кв. 2024</v>
      </c>
    </row>
    <row r="22" spans="1:11" x14ac:dyDescent="0.35">
      <c r="A22" s="9" t="s">
        <v>50</v>
      </c>
      <c r="B22" s="11"/>
      <c r="C22" s="11" t="s">
        <v>21</v>
      </c>
      <c r="D22" s="16">
        <v>0</v>
      </c>
      <c r="E22" s="16">
        <v>-500</v>
      </c>
      <c r="F22" s="16">
        <v>-800</v>
      </c>
      <c r="G22" s="16">
        <v>-300</v>
      </c>
      <c r="H22" s="16">
        <v>400</v>
      </c>
      <c r="I22" s="16">
        <v>1000</v>
      </c>
      <c r="J22" s="16">
        <v>1500</v>
      </c>
      <c r="K22" s="16">
        <v>1500</v>
      </c>
    </row>
    <row r="23" spans="1:11" x14ac:dyDescent="0.35">
      <c r="A23" s="9" t="s">
        <v>51</v>
      </c>
      <c r="B23" s="11"/>
      <c r="C23" s="11" t="s">
        <v>21</v>
      </c>
      <c r="D23" s="10"/>
      <c r="E23" s="10"/>
      <c r="F23" s="10"/>
      <c r="G23" s="10"/>
      <c r="H23" s="10"/>
      <c r="I23" s="10"/>
      <c r="J23" s="10"/>
      <c r="K23" s="10"/>
    </row>
    <row r="24" spans="1:11" x14ac:dyDescent="0.35">
      <c r="A24" s="9" t="s">
        <v>52</v>
      </c>
      <c r="B24" s="11"/>
      <c r="C24" s="11" t="s">
        <v>21</v>
      </c>
      <c r="D24" s="10"/>
      <c r="E24" s="10"/>
      <c r="F24" s="10"/>
      <c r="G24" s="10"/>
      <c r="H24" s="10"/>
      <c r="I24" s="10"/>
      <c r="J24" s="10"/>
      <c r="K24" s="10"/>
    </row>
    <row r="25" spans="1:11" x14ac:dyDescent="0.35">
      <c r="A25" s="9" t="s">
        <v>53</v>
      </c>
      <c r="B25" s="11"/>
      <c r="C25" s="11" t="s">
        <v>21</v>
      </c>
      <c r="D25" s="10"/>
      <c r="E25" s="10"/>
      <c r="F25" s="10"/>
      <c r="G25" s="10"/>
      <c r="H25" s="10"/>
      <c r="I25" s="10"/>
      <c r="J25" s="10"/>
      <c r="K25" s="10"/>
    </row>
    <row r="26" spans="1:11" x14ac:dyDescent="0.35">
      <c r="A26" s="9" t="s">
        <v>54</v>
      </c>
      <c r="B26" s="11"/>
      <c r="C26" s="11" t="s">
        <v>21</v>
      </c>
      <c r="D26" s="10"/>
      <c r="E26" s="10"/>
      <c r="F26" s="10"/>
      <c r="G26" s="10"/>
      <c r="H26" s="10"/>
      <c r="I26" s="10"/>
      <c r="J26" s="10"/>
      <c r="K26" s="10"/>
    </row>
    <row r="27" spans="1:11" x14ac:dyDescent="0.35">
      <c r="A27" s="9" t="s">
        <v>49</v>
      </c>
      <c r="B27" s="11"/>
      <c r="C27" s="17">
        <v>0.2</v>
      </c>
      <c r="D27" s="11"/>
      <c r="E27" s="11"/>
      <c r="F27" s="11"/>
      <c r="G27" s="11"/>
      <c r="H27" s="11"/>
      <c r="I27" s="11"/>
      <c r="J27" s="11"/>
      <c r="K27" s="11"/>
    </row>
  </sheetData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44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2" sqref="A2"/>
    </sheetView>
  </sheetViews>
  <sheetFormatPr defaultRowHeight="14.5" x14ac:dyDescent="0.35"/>
  <cols>
    <col min="1" max="1" width="60.453125" style="4" customWidth="1"/>
    <col min="2" max="2" width="15.81640625" style="2" customWidth="1"/>
    <col min="3" max="3" width="10.453125" style="2" customWidth="1"/>
    <col min="4" max="11" width="12.7265625" style="2" customWidth="1"/>
    <col min="12" max="25" width="12.7265625" customWidth="1"/>
  </cols>
  <sheetData>
    <row r="1" spans="1:24" x14ac:dyDescent="0.35">
      <c r="D1" s="2">
        <v>1</v>
      </c>
      <c r="E1" s="2">
        <v>2</v>
      </c>
      <c r="F1" s="2">
        <v>3</v>
      </c>
      <c r="G1" s="2">
        <v>4</v>
      </c>
      <c r="H1" s="2">
        <v>5</v>
      </c>
      <c r="I1" s="2">
        <v>6</v>
      </c>
      <c r="J1" s="2">
        <v>7</v>
      </c>
      <c r="K1" s="2">
        <v>8</v>
      </c>
      <c r="L1" s="2">
        <v>9</v>
      </c>
      <c r="M1" s="2">
        <v>10</v>
      </c>
      <c r="N1" s="2">
        <v>11</v>
      </c>
      <c r="O1" s="2">
        <v>12</v>
      </c>
      <c r="P1" s="2">
        <v>13</v>
      </c>
      <c r="Q1" s="2">
        <v>14</v>
      </c>
      <c r="R1" s="2">
        <v>15</v>
      </c>
      <c r="S1" s="2">
        <v>16</v>
      </c>
      <c r="T1" s="2">
        <v>17</v>
      </c>
      <c r="U1" s="2">
        <v>18</v>
      </c>
      <c r="V1" s="2">
        <v>19</v>
      </c>
      <c r="W1" s="2">
        <v>20</v>
      </c>
    </row>
    <row r="2" spans="1:24" x14ac:dyDescent="0.35">
      <c r="A2" s="5"/>
      <c r="L2" s="2"/>
      <c r="M2" s="2"/>
      <c r="N2" s="2"/>
      <c r="O2" s="2"/>
      <c r="P2" s="2"/>
    </row>
    <row r="3" spans="1:24" x14ac:dyDescent="0.35">
      <c r="A3" s="9" t="s">
        <v>185</v>
      </c>
      <c r="B3" s="10">
        <v>1</v>
      </c>
      <c r="C3" s="11" t="s">
        <v>186</v>
      </c>
      <c r="L3" s="2"/>
      <c r="M3" s="2"/>
      <c r="N3" s="2"/>
      <c r="O3" s="2"/>
      <c r="P3" s="2"/>
    </row>
    <row r="4" spans="1:24" x14ac:dyDescent="0.35">
      <c r="A4" s="9" t="s">
        <v>187</v>
      </c>
      <c r="B4" s="10">
        <v>5000</v>
      </c>
      <c r="C4" s="11" t="s">
        <v>21</v>
      </c>
      <c r="L4" s="2"/>
      <c r="M4" s="2"/>
      <c r="N4" s="2"/>
      <c r="O4" s="2"/>
      <c r="P4" s="2"/>
    </row>
    <row r="5" spans="1:24" x14ac:dyDescent="0.35">
      <c r="A5" s="9" t="s">
        <v>188</v>
      </c>
      <c r="B5" s="10">
        <v>20</v>
      </c>
      <c r="C5" s="11" t="s">
        <v>189</v>
      </c>
      <c r="L5" s="2"/>
      <c r="M5" s="2"/>
      <c r="N5" s="2"/>
      <c r="O5" s="2"/>
      <c r="P5" s="2"/>
    </row>
    <row r="6" spans="1:24" x14ac:dyDescent="0.35">
      <c r="A6" s="9" t="s">
        <v>190</v>
      </c>
      <c r="B6" s="10">
        <v>3000</v>
      </c>
      <c r="C6" s="11" t="s">
        <v>21</v>
      </c>
      <c r="D6" s="3"/>
      <c r="E6" s="3"/>
      <c r="F6" s="3"/>
      <c r="G6" s="3"/>
      <c r="H6" s="3"/>
      <c r="L6" s="2"/>
      <c r="M6" s="2"/>
      <c r="N6" s="2"/>
      <c r="O6" s="2"/>
      <c r="P6" s="2"/>
    </row>
    <row r="7" spans="1:24" x14ac:dyDescent="0.35">
      <c r="A7" s="9" t="s">
        <v>191</v>
      </c>
      <c r="B7" s="10">
        <v>2400</v>
      </c>
      <c r="C7" s="11" t="s">
        <v>21</v>
      </c>
      <c r="D7" s="3"/>
      <c r="E7" s="3"/>
      <c r="F7" s="3"/>
      <c r="G7" s="3"/>
      <c r="H7" s="3"/>
      <c r="L7" s="2"/>
      <c r="M7" s="2"/>
      <c r="N7" s="2"/>
      <c r="O7" s="2"/>
      <c r="P7" s="2"/>
    </row>
    <row r="8" spans="1:24" x14ac:dyDescent="0.35">
      <c r="A8" s="9" t="s">
        <v>192</v>
      </c>
      <c r="B8" s="10">
        <v>1000</v>
      </c>
      <c r="C8" s="11" t="s">
        <v>21</v>
      </c>
      <c r="D8" s="3"/>
      <c r="E8" s="3"/>
      <c r="F8" s="3"/>
      <c r="G8" s="3"/>
      <c r="H8" s="3"/>
      <c r="L8" s="2"/>
      <c r="M8" s="2"/>
      <c r="N8" s="2"/>
      <c r="O8" s="2"/>
      <c r="P8" s="2"/>
    </row>
    <row r="9" spans="1:24" x14ac:dyDescent="0.35">
      <c r="A9" s="9" t="s">
        <v>193</v>
      </c>
      <c r="B9" s="10">
        <v>900</v>
      </c>
      <c r="C9" s="11" t="s">
        <v>21</v>
      </c>
      <c r="D9" s="3"/>
      <c r="E9" s="3"/>
      <c r="F9" s="3"/>
      <c r="G9" s="3"/>
      <c r="H9" s="3"/>
      <c r="L9" s="2"/>
      <c r="M9" s="2"/>
      <c r="N9" s="2"/>
      <c r="O9" s="2"/>
      <c r="P9" s="2"/>
    </row>
    <row r="10" spans="1:24" x14ac:dyDescent="0.35">
      <c r="A10" s="9" t="s">
        <v>194</v>
      </c>
      <c r="B10" s="10">
        <v>800</v>
      </c>
      <c r="C10" s="11" t="s">
        <v>21</v>
      </c>
      <c r="D10" s="3"/>
      <c r="E10" s="3"/>
      <c r="F10" s="3"/>
      <c r="G10" s="3"/>
      <c r="H10" s="3"/>
      <c r="L10" s="2"/>
      <c r="M10" s="2"/>
      <c r="N10" s="2"/>
      <c r="O10" s="2"/>
      <c r="P10" s="2"/>
    </row>
    <row r="11" spans="1:24" x14ac:dyDescent="0.35">
      <c r="A11" s="9" t="s">
        <v>195</v>
      </c>
      <c r="B11" s="10">
        <v>500</v>
      </c>
      <c r="C11" s="11" t="s">
        <v>21</v>
      </c>
      <c r="D11" s="3"/>
      <c r="E11" s="3"/>
      <c r="F11" s="3"/>
      <c r="G11" s="3"/>
      <c r="H11" s="3"/>
      <c r="L11" s="2"/>
      <c r="M11" s="2"/>
      <c r="N11" s="2"/>
      <c r="O11" s="2"/>
      <c r="P11" s="2"/>
    </row>
    <row r="12" spans="1:24" x14ac:dyDescent="0.35">
      <c r="A12" s="9" t="s">
        <v>196</v>
      </c>
      <c r="B12" s="10">
        <v>450</v>
      </c>
      <c r="C12" s="11" t="s">
        <v>21</v>
      </c>
      <c r="D12" s="3"/>
      <c r="E12" s="3"/>
      <c r="F12" s="3"/>
      <c r="G12" s="3"/>
      <c r="L12" s="2"/>
      <c r="M12" s="2"/>
      <c r="N12" s="2"/>
      <c r="O12" s="2"/>
      <c r="P12" s="2"/>
    </row>
    <row r="13" spans="1:24" ht="29" x14ac:dyDescent="0.35">
      <c r="A13" s="12" t="s">
        <v>197</v>
      </c>
      <c r="B13" s="10">
        <v>400</v>
      </c>
      <c r="C13" s="11" t="s">
        <v>21</v>
      </c>
      <c r="L13" s="2"/>
      <c r="M13" s="2"/>
      <c r="N13" s="2"/>
      <c r="O13" s="2"/>
      <c r="P13" s="2"/>
    </row>
    <row r="14" spans="1:24" x14ac:dyDescent="0.35">
      <c r="A14" s="9" t="s">
        <v>198</v>
      </c>
      <c r="B14" s="10">
        <v>250</v>
      </c>
      <c r="C14" s="11" t="s">
        <v>21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x14ac:dyDescent="0.35">
      <c r="A15" s="9" t="s">
        <v>199</v>
      </c>
      <c r="B15" s="10">
        <v>3000</v>
      </c>
      <c r="C15" s="11" t="s">
        <v>21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24" x14ac:dyDescent="0.35">
      <c r="A16" s="9" t="s">
        <v>200</v>
      </c>
      <c r="B16" s="10">
        <v>0</v>
      </c>
      <c r="C16" s="11" t="s">
        <v>21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8" x14ac:dyDescent="0.35">
      <c r="A17" s="9" t="s">
        <v>201</v>
      </c>
      <c r="B17" s="13">
        <v>0.12</v>
      </c>
      <c r="C17" s="11" t="s">
        <v>202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8" x14ac:dyDescent="0.35">
      <c r="A18" s="9" t="s">
        <v>203</v>
      </c>
      <c r="B18" s="10">
        <v>2500</v>
      </c>
      <c r="C18" s="11" t="s">
        <v>21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8" x14ac:dyDescent="0.35">
      <c r="A19" s="9" t="s">
        <v>204</v>
      </c>
      <c r="B19" s="13">
        <v>0.2</v>
      </c>
      <c r="C19" s="11" t="s">
        <v>202</v>
      </c>
      <c r="L19" s="2"/>
      <c r="M19" s="2"/>
      <c r="N19" s="2"/>
      <c r="O19" s="2"/>
      <c r="P19" s="2"/>
    </row>
    <row r="20" spans="1:18" x14ac:dyDescent="0.35">
      <c r="L20" s="2"/>
      <c r="M20" s="2"/>
      <c r="N20" s="2"/>
      <c r="O20" s="2"/>
      <c r="P20" s="2"/>
    </row>
    <row r="21" spans="1:18" x14ac:dyDescent="0.35">
      <c r="A21" s="5" t="s">
        <v>73</v>
      </c>
      <c r="L21" s="2"/>
      <c r="M21" s="2"/>
      <c r="N21" s="2"/>
      <c r="O21" s="2"/>
      <c r="P21" s="2"/>
      <c r="Q21" s="2"/>
      <c r="R21" s="2"/>
    </row>
    <row r="22" spans="1:18" x14ac:dyDescent="0.35">
      <c r="A22" s="9" t="s">
        <v>1</v>
      </c>
      <c r="B22" s="11"/>
      <c r="C22" s="11" t="s">
        <v>21</v>
      </c>
      <c r="D22" s="10"/>
      <c r="E22" s="10"/>
      <c r="F22" s="10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8" x14ac:dyDescent="0.35">
      <c r="A23" s="9" t="s">
        <v>55</v>
      </c>
      <c r="B23" s="13"/>
      <c r="C23" s="11" t="s">
        <v>21</v>
      </c>
      <c r="D23" s="10"/>
      <c r="E23" s="10"/>
      <c r="F23" s="10"/>
      <c r="G23" s="3"/>
      <c r="H23" s="3"/>
      <c r="I23" s="3"/>
      <c r="J23" s="3"/>
      <c r="K23" s="3"/>
    </row>
    <row r="24" spans="1:18" x14ac:dyDescent="0.35">
      <c r="A24" s="18" t="s">
        <v>56</v>
      </c>
      <c r="B24" s="11"/>
      <c r="C24" s="11" t="s">
        <v>21</v>
      </c>
      <c r="D24" s="10"/>
      <c r="E24" s="10"/>
      <c r="F24" s="10"/>
      <c r="G24" s="3"/>
      <c r="H24" s="3"/>
      <c r="I24" s="3"/>
      <c r="J24" s="3"/>
      <c r="K24" s="3"/>
    </row>
    <row r="25" spans="1:18" x14ac:dyDescent="0.35">
      <c r="A25" s="18" t="s">
        <v>57</v>
      </c>
      <c r="B25" s="13"/>
      <c r="C25" s="11" t="s">
        <v>21</v>
      </c>
      <c r="D25" s="10"/>
      <c r="E25" s="10"/>
      <c r="F25" s="10"/>
      <c r="G25" s="3"/>
      <c r="H25" s="3"/>
      <c r="I25" s="3"/>
      <c r="J25" s="3"/>
      <c r="K25" s="3"/>
    </row>
    <row r="26" spans="1:18" x14ac:dyDescent="0.35">
      <c r="A26" s="18" t="s">
        <v>58</v>
      </c>
      <c r="B26" s="11"/>
      <c r="C26" s="11" t="s">
        <v>21</v>
      </c>
      <c r="D26" s="10"/>
      <c r="E26" s="10"/>
      <c r="F26" s="10"/>
      <c r="G26" s="3"/>
      <c r="H26" s="3"/>
      <c r="I26" s="3"/>
      <c r="J26" s="3"/>
      <c r="K26" s="3"/>
    </row>
    <row r="27" spans="1:18" x14ac:dyDescent="0.35">
      <c r="A27" s="14" t="s">
        <v>59</v>
      </c>
      <c r="B27" s="11"/>
      <c r="C27" s="11" t="s">
        <v>21</v>
      </c>
      <c r="D27" s="10"/>
      <c r="E27" s="10"/>
      <c r="F27" s="10"/>
      <c r="G27" s="3"/>
      <c r="H27" s="3"/>
      <c r="I27" s="3"/>
      <c r="J27" s="3"/>
      <c r="K27" s="3"/>
    </row>
    <row r="28" spans="1:18" x14ac:dyDescent="0.35">
      <c r="A28" s="9" t="s">
        <v>60</v>
      </c>
      <c r="B28" s="11"/>
      <c r="C28" s="11" t="s">
        <v>21</v>
      </c>
      <c r="D28" s="10"/>
      <c r="E28" s="10"/>
      <c r="F28" s="10"/>
      <c r="G28" s="3"/>
      <c r="H28" s="3"/>
      <c r="I28" s="3"/>
      <c r="J28" s="3"/>
      <c r="K28" s="3"/>
    </row>
    <row r="29" spans="1:18" x14ac:dyDescent="0.35">
      <c r="A29" s="9" t="s">
        <v>61</v>
      </c>
      <c r="B29" s="11"/>
      <c r="C29" s="11" t="s">
        <v>21</v>
      </c>
      <c r="D29" s="10"/>
      <c r="E29" s="10"/>
      <c r="F29" s="10"/>
      <c r="G29" s="3"/>
      <c r="H29" s="3"/>
      <c r="I29" s="3"/>
      <c r="J29" s="3"/>
      <c r="K29" s="3"/>
    </row>
    <row r="30" spans="1:18" x14ac:dyDescent="0.35">
      <c r="A30" s="9" t="s">
        <v>62</v>
      </c>
      <c r="B30" s="11"/>
      <c r="C30" s="11" t="s">
        <v>21</v>
      </c>
      <c r="D30" s="10"/>
      <c r="E30" s="10"/>
      <c r="F30" s="10"/>
      <c r="G30" s="3"/>
      <c r="H30" s="3"/>
      <c r="I30" s="3"/>
      <c r="J30" s="3"/>
      <c r="K30" s="3"/>
    </row>
    <row r="31" spans="1:18" x14ac:dyDescent="0.35">
      <c r="A31" s="9" t="s">
        <v>63</v>
      </c>
      <c r="B31" s="11"/>
      <c r="C31" s="11" t="s">
        <v>21</v>
      </c>
      <c r="D31" s="10"/>
      <c r="E31" s="10"/>
      <c r="F31" s="10"/>
      <c r="G31" s="3"/>
      <c r="H31" s="3"/>
      <c r="I31" s="3"/>
      <c r="J31" s="3"/>
      <c r="K31" s="3"/>
    </row>
    <row r="32" spans="1:18" x14ac:dyDescent="0.35">
      <c r="A32" s="14" t="s">
        <v>64</v>
      </c>
      <c r="B32" s="11"/>
      <c r="C32" s="11" t="s">
        <v>21</v>
      </c>
      <c r="D32" s="10"/>
      <c r="E32" s="10"/>
      <c r="F32" s="10"/>
      <c r="G32" s="3"/>
      <c r="H32" s="3"/>
      <c r="I32" s="3"/>
      <c r="J32" s="3"/>
      <c r="K32" s="3"/>
    </row>
    <row r="33" spans="1:11" x14ac:dyDescent="0.35">
      <c r="A33" s="9" t="s">
        <v>65</v>
      </c>
      <c r="B33" s="11"/>
      <c r="C33" s="11" t="s">
        <v>21</v>
      </c>
      <c r="D33" s="10"/>
      <c r="E33" s="10"/>
      <c r="F33" s="10"/>
      <c r="G33" s="3"/>
      <c r="H33" s="3"/>
    </row>
    <row r="34" spans="1:11" x14ac:dyDescent="0.35">
      <c r="A34" s="9" t="s">
        <v>2</v>
      </c>
      <c r="B34" s="11"/>
      <c r="C34" s="11" t="s">
        <v>21</v>
      </c>
      <c r="D34" s="10"/>
      <c r="E34" s="10"/>
      <c r="F34" s="10"/>
      <c r="G34" s="3"/>
      <c r="H34" s="3"/>
    </row>
    <row r="35" spans="1:11" x14ac:dyDescent="0.35">
      <c r="A35" s="9" t="s">
        <v>66</v>
      </c>
      <c r="B35" s="11"/>
      <c r="C35" s="11" t="s">
        <v>21</v>
      </c>
      <c r="D35" s="11"/>
      <c r="E35" s="11"/>
      <c r="F35" s="11"/>
    </row>
    <row r="36" spans="1:11" x14ac:dyDescent="0.35">
      <c r="A36" s="14" t="s">
        <v>67</v>
      </c>
      <c r="B36" s="11"/>
      <c r="C36" s="11" t="s">
        <v>21</v>
      </c>
      <c r="D36" s="10"/>
      <c r="E36" s="10"/>
      <c r="F36" s="10"/>
      <c r="G36" s="3"/>
      <c r="H36" s="3"/>
      <c r="I36" s="3"/>
      <c r="J36" s="3"/>
      <c r="K36" s="3"/>
    </row>
    <row r="37" spans="1:11" x14ac:dyDescent="0.35">
      <c r="A37" s="9" t="s">
        <v>68</v>
      </c>
      <c r="B37" s="11"/>
      <c r="C37" s="11" t="s">
        <v>21</v>
      </c>
      <c r="D37" s="10"/>
      <c r="E37" s="10"/>
      <c r="F37" s="19"/>
      <c r="G37" s="3"/>
      <c r="H37" s="3"/>
      <c r="J37" s="6"/>
    </row>
    <row r="38" spans="1:11" x14ac:dyDescent="0.35">
      <c r="A38" s="9" t="s">
        <v>69</v>
      </c>
      <c r="B38" s="11"/>
      <c r="C38" s="11" t="s">
        <v>21</v>
      </c>
      <c r="D38" s="10"/>
      <c r="E38" s="10"/>
      <c r="F38" s="10"/>
      <c r="G38" s="3"/>
      <c r="H38" s="3"/>
    </row>
    <row r="39" spans="1:11" x14ac:dyDescent="0.35">
      <c r="A39" s="9" t="s">
        <v>70</v>
      </c>
      <c r="B39" s="11"/>
      <c r="C39" s="11" t="s">
        <v>21</v>
      </c>
      <c r="D39" s="11"/>
      <c r="E39" s="11"/>
      <c r="F39" s="11"/>
    </row>
    <row r="40" spans="1:11" x14ac:dyDescent="0.35">
      <c r="A40" s="9" t="s">
        <v>71</v>
      </c>
      <c r="B40" s="11"/>
      <c r="C40" s="11" t="s">
        <v>21</v>
      </c>
      <c r="D40" s="11"/>
      <c r="E40" s="11"/>
      <c r="F40" s="11"/>
    </row>
    <row r="41" spans="1:11" x14ac:dyDescent="0.35">
      <c r="A41" s="14" t="s">
        <v>50</v>
      </c>
      <c r="B41" s="11"/>
      <c r="C41" s="11" t="s">
        <v>21</v>
      </c>
      <c r="D41" s="10"/>
      <c r="E41" s="10"/>
      <c r="F41" s="10"/>
      <c r="G41" s="3"/>
      <c r="H41" s="3"/>
      <c r="I41" s="3"/>
      <c r="J41" s="3"/>
      <c r="K41" s="3"/>
    </row>
    <row r="42" spans="1:11" x14ac:dyDescent="0.35">
      <c r="A42" s="9" t="s">
        <v>49</v>
      </c>
      <c r="B42" s="11"/>
      <c r="C42" s="11" t="s">
        <v>21</v>
      </c>
      <c r="D42" s="10"/>
      <c r="E42" s="10"/>
      <c r="F42" s="10"/>
      <c r="G42" s="3"/>
      <c r="H42" s="3"/>
      <c r="I42" s="3"/>
      <c r="J42" s="3"/>
      <c r="K42" s="3"/>
    </row>
    <row r="43" spans="1:11" x14ac:dyDescent="0.35">
      <c r="A43" s="14" t="s">
        <v>72</v>
      </c>
      <c r="B43" s="11"/>
      <c r="C43" s="11" t="s">
        <v>21</v>
      </c>
      <c r="D43" s="10"/>
      <c r="E43" s="10"/>
      <c r="F43" s="10"/>
      <c r="G43" s="3"/>
      <c r="H43" s="3"/>
      <c r="I43" s="3"/>
      <c r="J43" s="3"/>
      <c r="K43" s="3"/>
    </row>
    <row r="44" spans="1:11" x14ac:dyDescent="0.35">
      <c r="A44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71"/>
  <sheetViews>
    <sheetView workbookViewId="0">
      <selection activeCell="A2" sqref="A2"/>
    </sheetView>
  </sheetViews>
  <sheetFormatPr defaultRowHeight="14.5" x14ac:dyDescent="0.35"/>
  <cols>
    <col min="1" max="1" width="60.453125" style="4" customWidth="1"/>
    <col min="2" max="2" width="15.81640625" style="2" customWidth="1"/>
    <col min="3" max="3" width="10.453125" style="2" customWidth="1"/>
    <col min="4" max="16" width="12.7265625" style="2" customWidth="1"/>
    <col min="17" max="25" width="12.7265625" customWidth="1"/>
  </cols>
  <sheetData>
    <row r="1" spans="1:24" x14ac:dyDescent="0.35">
      <c r="D1" s="2">
        <v>1</v>
      </c>
      <c r="E1" s="2">
        <v>2</v>
      </c>
      <c r="F1" s="2">
        <v>3</v>
      </c>
      <c r="G1" s="2">
        <v>4</v>
      </c>
      <c r="H1" s="2">
        <v>5</v>
      </c>
      <c r="I1" s="2">
        <v>6</v>
      </c>
      <c r="J1" s="2">
        <v>7</v>
      </c>
      <c r="K1" s="2">
        <v>8</v>
      </c>
      <c r="L1" s="2">
        <v>9</v>
      </c>
      <c r="M1" s="2">
        <v>10</v>
      </c>
      <c r="N1" s="2">
        <v>11</v>
      </c>
      <c r="O1" s="2">
        <v>12</v>
      </c>
      <c r="P1" s="2">
        <v>13</v>
      </c>
      <c r="Q1" s="2">
        <v>14</v>
      </c>
      <c r="R1" s="2">
        <v>15</v>
      </c>
      <c r="S1" s="2">
        <v>16</v>
      </c>
      <c r="T1" s="2">
        <v>17</v>
      </c>
      <c r="U1" s="2">
        <v>18</v>
      </c>
      <c r="V1" s="2">
        <v>19</v>
      </c>
      <c r="W1" s="2">
        <v>20</v>
      </c>
    </row>
    <row r="2" spans="1:24" x14ac:dyDescent="0.35">
      <c r="A2" s="5"/>
    </row>
    <row r="3" spans="1:24" x14ac:dyDescent="0.35">
      <c r="A3" s="9" t="s">
        <v>185</v>
      </c>
      <c r="B3" s="10">
        <v>1</v>
      </c>
      <c r="C3" s="11" t="s">
        <v>186</v>
      </c>
    </row>
    <row r="4" spans="1:24" x14ac:dyDescent="0.35">
      <c r="A4" s="9" t="s">
        <v>187</v>
      </c>
      <c r="B4" s="10">
        <v>5000</v>
      </c>
      <c r="C4" s="11" t="s">
        <v>21</v>
      </c>
    </row>
    <row r="5" spans="1:24" x14ac:dyDescent="0.35">
      <c r="A5" s="9" t="s">
        <v>188</v>
      </c>
      <c r="B5" s="10">
        <v>20</v>
      </c>
      <c r="C5" s="11" t="s">
        <v>189</v>
      </c>
    </row>
    <row r="6" spans="1:24" x14ac:dyDescent="0.35">
      <c r="A6" s="9" t="s">
        <v>190</v>
      </c>
      <c r="B6" s="10">
        <v>3000</v>
      </c>
      <c r="C6" s="11" t="s">
        <v>21</v>
      </c>
      <c r="D6" s="3"/>
      <c r="E6" s="3"/>
      <c r="F6" s="3"/>
      <c r="G6" s="3"/>
      <c r="H6" s="3"/>
    </row>
    <row r="7" spans="1:24" x14ac:dyDescent="0.35">
      <c r="A7" s="9" t="s">
        <v>191</v>
      </c>
      <c r="B7" s="10">
        <v>2400</v>
      </c>
      <c r="C7" s="11" t="s">
        <v>21</v>
      </c>
      <c r="D7" s="3"/>
      <c r="E7" s="3"/>
      <c r="F7" s="3"/>
      <c r="G7" s="3"/>
      <c r="H7" s="3"/>
    </row>
    <row r="8" spans="1:24" x14ac:dyDescent="0.35">
      <c r="A8" s="9" t="s">
        <v>192</v>
      </c>
      <c r="B8" s="10">
        <v>1000</v>
      </c>
      <c r="C8" s="11" t="s">
        <v>21</v>
      </c>
      <c r="D8" s="3"/>
      <c r="E8" s="3"/>
      <c r="F8" s="3"/>
      <c r="G8" s="3"/>
      <c r="H8" s="3"/>
    </row>
    <row r="9" spans="1:24" x14ac:dyDescent="0.35">
      <c r="A9" s="9" t="s">
        <v>193</v>
      </c>
      <c r="B9" s="10">
        <v>900</v>
      </c>
      <c r="C9" s="11" t="s">
        <v>21</v>
      </c>
      <c r="D9" s="3"/>
      <c r="E9" s="3"/>
      <c r="F9" s="3"/>
      <c r="G9" s="3"/>
      <c r="H9" s="3"/>
    </row>
    <row r="10" spans="1:24" x14ac:dyDescent="0.35">
      <c r="A10" s="9" t="s">
        <v>194</v>
      </c>
      <c r="B10" s="10">
        <v>800</v>
      </c>
      <c r="C10" s="11" t="s">
        <v>21</v>
      </c>
      <c r="D10" s="3"/>
      <c r="E10" s="3"/>
      <c r="F10" s="3"/>
      <c r="G10" s="3"/>
      <c r="H10" s="3"/>
    </row>
    <row r="11" spans="1:24" x14ac:dyDescent="0.35">
      <c r="A11" s="9" t="s">
        <v>195</v>
      </c>
      <c r="B11" s="10">
        <v>500</v>
      </c>
      <c r="C11" s="11" t="s">
        <v>21</v>
      </c>
      <c r="D11" s="3"/>
      <c r="E11" s="3"/>
      <c r="F11" s="3"/>
      <c r="G11" s="3"/>
      <c r="H11" s="3"/>
    </row>
    <row r="12" spans="1:24" x14ac:dyDescent="0.35">
      <c r="A12" s="9" t="s">
        <v>196</v>
      </c>
      <c r="B12" s="10">
        <v>450</v>
      </c>
      <c r="C12" s="11" t="s">
        <v>21</v>
      </c>
      <c r="D12" s="3"/>
      <c r="E12" s="3"/>
      <c r="F12" s="3"/>
      <c r="G12" s="3"/>
    </row>
    <row r="13" spans="1:24" ht="29" x14ac:dyDescent="0.35">
      <c r="A13" s="12" t="s">
        <v>197</v>
      </c>
      <c r="B13" s="10">
        <v>400</v>
      </c>
      <c r="C13" s="11" t="s">
        <v>21</v>
      </c>
    </row>
    <row r="14" spans="1:24" x14ac:dyDescent="0.35">
      <c r="A14" s="9" t="s">
        <v>198</v>
      </c>
      <c r="B14" s="10">
        <v>250</v>
      </c>
      <c r="C14" s="11" t="s">
        <v>21</v>
      </c>
      <c r="Q14" s="2"/>
      <c r="R14" s="2"/>
      <c r="S14" s="2"/>
      <c r="T14" s="2"/>
      <c r="U14" s="2"/>
      <c r="V14" s="2"/>
      <c r="W14" s="2"/>
      <c r="X14" s="2"/>
    </row>
    <row r="15" spans="1:24" x14ac:dyDescent="0.35">
      <c r="A15" s="9" t="s">
        <v>199</v>
      </c>
      <c r="B15" s="10">
        <v>3000</v>
      </c>
      <c r="C15" s="11" t="s">
        <v>21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24" x14ac:dyDescent="0.35">
      <c r="A16" s="9" t="s">
        <v>200</v>
      </c>
      <c r="B16" s="10">
        <v>0</v>
      </c>
      <c r="C16" s="11" t="s">
        <v>21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24" x14ac:dyDescent="0.35">
      <c r="A17" s="9" t="s">
        <v>201</v>
      </c>
      <c r="B17" s="13">
        <v>0.12</v>
      </c>
      <c r="C17" s="11" t="s">
        <v>202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24" x14ac:dyDescent="0.35">
      <c r="A18" s="9" t="s">
        <v>203</v>
      </c>
      <c r="B18" s="10">
        <v>2500</v>
      </c>
      <c r="C18" s="11" t="s">
        <v>21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24" x14ac:dyDescent="0.35">
      <c r="A19" s="9" t="s">
        <v>204</v>
      </c>
      <c r="B19" s="13">
        <v>0.2</v>
      </c>
      <c r="C19" s="11" t="s">
        <v>202</v>
      </c>
    </row>
    <row r="22" spans="1:24" x14ac:dyDescent="0.35">
      <c r="A22" s="5" t="s">
        <v>178</v>
      </c>
      <c r="Q22" s="2"/>
      <c r="R22" s="2"/>
      <c r="S22" s="2"/>
      <c r="T22" s="2"/>
      <c r="U22" s="2"/>
      <c r="V22" s="2"/>
      <c r="W22" s="2"/>
      <c r="X22" s="2"/>
    </row>
    <row r="23" spans="1:24" x14ac:dyDescent="0.35">
      <c r="A23" s="9" t="s">
        <v>81</v>
      </c>
      <c r="B23" s="11"/>
      <c r="C23" s="11"/>
      <c r="D23" s="10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24" x14ac:dyDescent="0.35">
      <c r="A24" s="9" t="s">
        <v>82</v>
      </c>
      <c r="B24" s="11"/>
      <c r="C24" s="11"/>
      <c r="D24" s="10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24" x14ac:dyDescent="0.35">
      <c r="A25" s="9" t="s">
        <v>83</v>
      </c>
      <c r="B25" s="11"/>
      <c r="C25" s="11"/>
      <c r="D25" s="10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24" x14ac:dyDescent="0.35">
      <c r="A26" s="9" t="s">
        <v>84</v>
      </c>
      <c r="B26" s="11"/>
      <c r="C26" s="11"/>
      <c r="D26" s="10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24" x14ac:dyDescent="0.35">
      <c r="A27" s="9" t="s">
        <v>85</v>
      </c>
      <c r="B27" s="11"/>
      <c r="C27" s="11"/>
      <c r="D27" s="11"/>
    </row>
    <row r="28" spans="1:24" x14ac:dyDescent="0.35">
      <c r="A28" s="9" t="s">
        <v>65</v>
      </c>
      <c r="B28" s="11"/>
      <c r="C28" s="11"/>
      <c r="D28" s="11"/>
    </row>
    <row r="29" spans="1:24" x14ac:dyDescent="0.35">
      <c r="A29" s="9" t="s">
        <v>86</v>
      </c>
      <c r="B29" s="11"/>
      <c r="C29" s="11"/>
      <c r="D29" s="11"/>
    </row>
    <row r="30" spans="1:24" x14ac:dyDescent="0.35">
      <c r="A30" s="9" t="s">
        <v>87</v>
      </c>
      <c r="B30" s="11"/>
      <c r="C30" s="11"/>
      <c r="D30" s="11"/>
    </row>
    <row r="31" spans="1:24" x14ac:dyDescent="0.35">
      <c r="A31" s="9" t="s">
        <v>88</v>
      </c>
      <c r="B31" s="11"/>
      <c r="C31" s="11"/>
      <c r="D31" s="11"/>
    </row>
    <row r="32" spans="1:24" x14ac:dyDescent="0.35">
      <c r="A32" s="9"/>
      <c r="B32" s="11"/>
      <c r="C32" s="11"/>
      <c r="D32" s="11"/>
    </row>
    <row r="33" spans="1:4" x14ac:dyDescent="0.35">
      <c r="A33" s="9" t="s">
        <v>89</v>
      </c>
      <c r="B33" s="11"/>
      <c r="C33" s="11"/>
      <c r="D33" s="11"/>
    </row>
    <row r="34" spans="1:4" x14ac:dyDescent="0.35">
      <c r="A34" s="9" t="s">
        <v>90</v>
      </c>
      <c r="B34" s="11"/>
      <c r="C34" s="11"/>
      <c r="D34" s="11"/>
    </row>
    <row r="35" spans="1:4" x14ac:dyDescent="0.35">
      <c r="A35" s="9" t="s">
        <v>91</v>
      </c>
      <c r="B35" s="11"/>
      <c r="C35" s="11"/>
      <c r="D35" s="11"/>
    </row>
    <row r="36" spans="1:4" x14ac:dyDescent="0.35">
      <c r="A36" s="9" t="s">
        <v>92</v>
      </c>
      <c r="B36" s="11"/>
      <c r="C36" s="11"/>
      <c r="D36" s="11"/>
    </row>
    <row r="37" spans="1:4" x14ac:dyDescent="0.35">
      <c r="A37" s="9" t="s">
        <v>93</v>
      </c>
      <c r="B37" s="11"/>
      <c r="C37" s="11"/>
      <c r="D37" s="11"/>
    </row>
    <row r="38" spans="1:4" x14ac:dyDescent="0.35">
      <c r="A38" s="9" t="s">
        <v>94</v>
      </c>
      <c r="B38" s="11"/>
      <c r="C38" s="11"/>
      <c r="D38" s="11"/>
    </row>
    <row r="39" spans="1:4" x14ac:dyDescent="0.35">
      <c r="A39" s="9" t="s">
        <v>95</v>
      </c>
      <c r="B39" s="11"/>
      <c r="C39" s="11"/>
      <c r="D39" s="11"/>
    </row>
    <row r="40" spans="1:4" x14ac:dyDescent="0.35">
      <c r="A40" s="9"/>
      <c r="B40" s="11"/>
      <c r="C40" s="11"/>
      <c r="D40" s="11"/>
    </row>
    <row r="41" spans="1:4" x14ac:dyDescent="0.35">
      <c r="A41" s="9" t="s">
        <v>96</v>
      </c>
      <c r="B41" s="11"/>
      <c r="C41" s="11"/>
      <c r="D41" s="11"/>
    </row>
    <row r="42" spans="1:4" x14ac:dyDescent="0.35">
      <c r="A42" s="9" t="s">
        <v>97</v>
      </c>
      <c r="B42" s="11"/>
      <c r="C42" s="11"/>
      <c r="D42" s="11"/>
    </row>
    <row r="43" spans="1:4" x14ac:dyDescent="0.35">
      <c r="A43" s="9" t="s">
        <v>98</v>
      </c>
      <c r="B43" s="11"/>
      <c r="C43" s="11"/>
      <c r="D43" s="11"/>
    </row>
    <row r="44" spans="1:4" x14ac:dyDescent="0.35">
      <c r="A44" s="9" t="s">
        <v>99</v>
      </c>
      <c r="B44" s="11"/>
      <c r="C44" s="11"/>
      <c r="D44" s="11"/>
    </row>
    <row r="45" spans="1:4" x14ac:dyDescent="0.35">
      <c r="A45" s="9" t="s">
        <v>100</v>
      </c>
      <c r="B45" s="11"/>
      <c r="C45" s="11"/>
      <c r="D45" s="11"/>
    </row>
    <row r="46" spans="1:4" x14ac:dyDescent="0.35">
      <c r="A46" s="9"/>
      <c r="B46" s="11"/>
      <c r="C46" s="11"/>
      <c r="D46" s="11"/>
    </row>
    <row r="47" spans="1:4" x14ac:dyDescent="0.35">
      <c r="A47" s="9" t="s">
        <v>101</v>
      </c>
      <c r="B47" s="11"/>
      <c r="C47" s="11"/>
      <c r="D47" s="11"/>
    </row>
    <row r="48" spans="1:4" x14ac:dyDescent="0.35">
      <c r="A48" s="9" t="s">
        <v>102</v>
      </c>
      <c r="B48" s="11"/>
      <c r="C48" s="11"/>
      <c r="D48" s="11"/>
    </row>
    <row r="49" spans="1:5" x14ac:dyDescent="0.35">
      <c r="A49" s="9" t="s">
        <v>103</v>
      </c>
      <c r="B49" s="11"/>
      <c r="C49" s="11"/>
      <c r="D49" s="11"/>
    </row>
    <row r="52" spans="1:5" x14ac:dyDescent="0.35">
      <c r="A52" s="5" t="s">
        <v>168</v>
      </c>
    </row>
    <row r="53" spans="1:5" x14ac:dyDescent="0.35">
      <c r="A53" s="9" t="s">
        <v>31</v>
      </c>
      <c r="B53" s="11"/>
      <c r="C53" s="11"/>
      <c r="D53" s="10"/>
      <c r="E53" s="10"/>
    </row>
    <row r="54" spans="1:5" x14ac:dyDescent="0.35">
      <c r="A54" s="9" t="s">
        <v>2</v>
      </c>
      <c r="B54" s="11"/>
      <c r="C54" s="11"/>
      <c r="D54" s="10"/>
      <c r="E54" s="10"/>
    </row>
    <row r="55" spans="1:5" x14ac:dyDescent="0.35">
      <c r="A55" s="9" t="s">
        <v>32</v>
      </c>
      <c r="B55" s="11"/>
      <c r="C55" s="11"/>
      <c r="D55" s="10"/>
      <c r="E55" s="10"/>
    </row>
    <row r="56" spans="1:5" x14ac:dyDescent="0.35">
      <c r="A56" s="9" t="s">
        <v>88</v>
      </c>
      <c r="B56" s="11"/>
      <c r="C56" s="11"/>
      <c r="D56" s="11"/>
      <c r="E56" s="11"/>
    </row>
    <row r="57" spans="1:5" x14ac:dyDescent="0.35">
      <c r="A57" s="9" t="s">
        <v>89</v>
      </c>
      <c r="B57" s="11"/>
      <c r="C57" s="11"/>
      <c r="D57" s="11"/>
      <c r="E57" s="11"/>
    </row>
    <row r="58" spans="1:5" x14ac:dyDescent="0.35">
      <c r="A58" s="9" t="s">
        <v>90</v>
      </c>
      <c r="B58" s="11"/>
      <c r="C58" s="11"/>
      <c r="D58" s="11"/>
      <c r="E58" s="11"/>
    </row>
    <row r="59" spans="1:5" x14ac:dyDescent="0.35">
      <c r="A59" s="9" t="s">
        <v>91</v>
      </c>
      <c r="B59" s="11"/>
      <c r="C59" s="11"/>
      <c r="D59" s="11"/>
      <c r="E59" s="11"/>
    </row>
    <row r="60" spans="1:5" x14ac:dyDescent="0.35">
      <c r="A60" s="9" t="s">
        <v>92</v>
      </c>
      <c r="B60" s="11"/>
      <c r="C60" s="11"/>
      <c r="D60" s="11"/>
      <c r="E60" s="11"/>
    </row>
    <row r="61" spans="1:5" x14ac:dyDescent="0.35">
      <c r="A61" s="9" t="s">
        <v>93</v>
      </c>
      <c r="B61" s="11"/>
      <c r="C61" s="11"/>
      <c r="D61" s="11"/>
      <c r="E61" s="11"/>
    </row>
    <row r="62" spans="1:5" x14ac:dyDescent="0.35">
      <c r="A62" s="9" t="s">
        <v>94</v>
      </c>
      <c r="B62" s="11"/>
      <c r="C62" s="11"/>
      <c r="D62" s="11"/>
      <c r="E62" s="11"/>
    </row>
    <row r="63" spans="1:5" x14ac:dyDescent="0.35">
      <c r="A63" s="9" t="s">
        <v>95</v>
      </c>
      <c r="B63" s="11"/>
      <c r="C63" s="11"/>
      <c r="D63" s="11"/>
      <c r="E63" s="11"/>
    </row>
    <row r="64" spans="1:5" x14ac:dyDescent="0.35">
      <c r="A64" s="9" t="s">
        <v>96</v>
      </c>
      <c r="B64" s="11"/>
      <c r="C64" s="11"/>
      <c r="D64" s="11"/>
      <c r="E64" s="11"/>
    </row>
    <row r="65" spans="1:5" x14ac:dyDescent="0.35">
      <c r="A65" s="9" t="s">
        <v>97</v>
      </c>
      <c r="B65" s="11"/>
      <c r="C65" s="11"/>
      <c r="D65" s="11"/>
      <c r="E65" s="11"/>
    </row>
    <row r="66" spans="1:5" x14ac:dyDescent="0.35">
      <c r="A66" s="9" t="s">
        <v>98</v>
      </c>
      <c r="B66" s="11"/>
      <c r="C66" s="11"/>
      <c r="D66" s="11"/>
      <c r="E66" s="11"/>
    </row>
    <row r="67" spans="1:5" x14ac:dyDescent="0.35">
      <c r="A67" s="9" t="s">
        <v>99</v>
      </c>
      <c r="B67" s="11"/>
      <c r="C67" s="11"/>
      <c r="D67" s="11"/>
      <c r="E67" s="11"/>
    </row>
    <row r="68" spans="1:5" x14ac:dyDescent="0.35">
      <c r="A68" s="9" t="s">
        <v>100</v>
      </c>
      <c r="B68" s="11"/>
      <c r="C68" s="11"/>
      <c r="D68" s="11"/>
      <c r="E68" s="11"/>
    </row>
    <row r="69" spans="1:5" x14ac:dyDescent="0.35">
      <c r="A69" s="9" t="s">
        <v>101</v>
      </c>
      <c r="B69" s="11"/>
      <c r="C69" s="11"/>
      <c r="D69" s="11"/>
      <c r="E69" s="11"/>
    </row>
    <row r="70" spans="1:5" x14ac:dyDescent="0.35">
      <c r="A70" s="9" t="s">
        <v>102</v>
      </c>
      <c r="B70" s="11"/>
      <c r="C70" s="11"/>
      <c r="D70" s="11"/>
      <c r="E70" s="11"/>
    </row>
    <row r="71" spans="1:5" x14ac:dyDescent="0.35">
      <c r="A71" s="9" t="s">
        <v>103</v>
      </c>
      <c r="B71" s="11"/>
      <c r="C71" s="11"/>
      <c r="D71" s="11"/>
      <c r="E71" s="11"/>
    </row>
  </sheetData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65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2" sqref="A2"/>
    </sheetView>
  </sheetViews>
  <sheetFormatPr defaultRowHeight="14.5" x14ac:dyDescent="0.35"/>
  <cols>
    <col min="1" max="1" width="60.453125" style="4" customWidth="1"/>
    <col min="2" max="2" width="15.81640625" style="2" customWidth="1"/>
    <col min="3" max="3" width="10.453125" style="2" customWidth="1"/>
    <col min="4" max="11" width="12.7265625" style="2" customWidth="1"/>
    <col min="12" max="25" width="12.7265625" customWidth="1"/>
  </cols>
  <sheetData>
    <row r="1" spans="1:24" x14ac:dyDescent="0.35">
      <c r="D1" s="2">
        <v>1</v>
      </c>
      <c r="E1" s="2">
        <v>2</v>
      </c>
      <c r="F1" s="2">
        <v>3</v>
      </c>
      <c r="G1" s="2">
        <v>4</v>
      </c>
      <c r="H1" s="2">
        <v>5</v>
      </c>
      <c r="I1" s="2">
        <v>6</v>
      </c>
      <c r="J1" s="2">
        <v>7</v>
      </c>
      <c r="K1" s="2">
        <v>8</v>
      </c>
      <c r="L1" s="2">
        <v>9</v>
      </c>
      <c r="M1" s="2">
        <v>10</v>
      </c>
      <c r="N1" s="2">
        <v>11</v>
      </c>
      <c r="O1" s="2">
        <v>12</v>
      </c>
      <c r="P1" s="2">
        <v>13</v>
      </c>
      <c r="Q1" s="2">
        <v>14</v>
      </c>
      <c r="R1" s="2">
        <v>15</v>
      </c>
      <c r="S1" s="2">
        <v>16</v>
      </c>
      <c r="T1" s="2">
        <v>17</v>
      </c>
      <c r="U1" s="2">
        <v>18</v>
      </c>
      <c r="V1" s="2">
        <v>19</v>
      </c>
      <c r="W1" s="2">
        <v>20</v>
      </c>
    </row>
    <row r="2" spans="1:24" x14ac:dyDescent="0.35">
      <c r="A2" s="5"/>
      <c r="L2" s="2"/>
      <c r="M2" s="2"/>
      <c r="N2" s="2"/>
      <c r="O2" s="2"/>
      <c r="P2" s="2"/>
    </row>
    <row r="3" spans="1:24" x14ac:dyDescent="0.35">
      <c r="A3" s="9" t="s">
        <v>185</v>
      </c>
      <c r="B3" s="10">
        <v>1</v>
      </c>
      <c r="C3" s="11" t="s">
        <v>186</v>
      </c>
      <c r="L3" s="2"/>
      <c r="M3" s="2"/>
      <c r="N3" s="2"/>
      <c r="O3" s="2"/>
      <c r="P3" s="2"/>
    </row>
    <row r="4" spans="1:24" x14ac:dyDescent="0.35">
      <c r="A4" s="9" t="s">
        <v>187</v>
      </c>
      <c r="B4" s="10">
        <v>5000</v>
      </c>
      <c r="C4" s="11" t="s">
        <v>21</v>
      </c>
      <c r="L4" s="2"/>
      <c r="M4" s="2"/>
      <c r="N4" s="2"/>
      <c r="O4" s="2"/>
      <c r="P4" s="2"/>
    </row>
    <row r="5" spans="1:24" x14ac:dyDescent="0.35">
      <c r="A5" s="9" t="s">
        <v>188</v>
      </c>
      <c r="B5" s="10">
        <v>20</v>
      </c>
      <c r="C5" s="11" t="s">
        <v>189</v>
      </c>
      <c r="L5" s="2"/>
      <c r="M5" s="2"/>
      <c r="N5" s="2"/>
      <c r="O5" s="2"/>
      <c r="P5" s="2"/>
    </row>
    <row r="6" spans="1:24" x14ac:dyDescent="0.35">
      <c r="A6" s="9" t="s">
        <v>190</v>
      </c>
      <c r="B6" s="10">
        <v>3000</v>
      </c>
      <c r="C6" s="11" t="s">
        <v>21</v>
      </c>
      <c r="D6" s="3"/>
      <c r="E6" s="3"/>
      <c r="F6" s="3"/>
      <c r="G6" s="3"/>
      <c r="H6" s="3"/>
      <c r="L6" s="2"/>
      <c r="M6" s="2"/>
      <c r="N6" s="2"/>
      <c r="O6" s="2"/>
      <c r="P6" s="2"/>
    </row>
    <row r="7" spans="1:24" x14ac:dyDescent="0.35">
      <c r="A7" s="9" t="s">
        <v>191</v>
      </c>
      <c r="B7" s="10">
        <v>2400</v>
      </c>
      <c r="C7" s="11" t="s">
        <v>21</v>
      </c>
      <c r="D7" s="3"/>
      <c r="E7" s="3"/>
      <c r="F7" s="3"/>
      <c r="G7" s="3"/>
      <c r="H7" s="3"/>
      <c r="L7" s="2"/>
      <c r="M7" s="2"/>
      <c r="N7" s="2"/>
      <c r="O7" s="2"/>
      <c r="P7" s="2"/>
    </row>
    <row r="8" spans="1:24" x14ac:dyDescent="0.35">
      <c r="A8" s="9" t="s">
        <v>192</v>
      </c>
      <c r="B8" s="10">
        <v>1000</v>
      </c>
      <c r="C8" s="11" t="s">
        <v>21</v>
      </c>
      <c r="D8" s="3"/>
      <c r="E8" s="3"/>
      <c r="F8" s="3"/>
      <c r="G8" s="3"/>
      <c r="H8" s="3"/>
      <c r="L8" s="2"/>
      <c r="M8" s="2"/>
      <c r="N8" s="2"/>
      <c r="O8" s="2"/>
      <c r="P8" s="2"/>
    </row>
    <row r="9" spans="1:24" x14ac:dyDescent="0.35">
      <c r="A9" s="9" t="s">
        <v>193</v>
      </c>
      <c r="B9" s="10">
        <v>900</v>
      </c>
      <c r="C9" s="11" t="s">
        <v>21</v>
      </c>
      <c r="D9" s="3"/>
      <c r="E9" s="3"/>
      <c r="F9" s="3"/>
      <c r="G9" s="3"/>
      <c r="H9" s="3"/>
      <c r="L9" s="2"/>
      <c r="M9" s="2"/>
      <c r="N9" s="2"/>
      <c r="O9" s="2"/>
      <c r="P9" s="2"/>
    </row>
    <row r="10" spans="1:24" x14ac:dyDescent="0.35">
      <c r="A10" s="9" t="s">
        <v>194</v>
      </c>
      <c r="B10" s="10">
        <v>800</v>
      </c>
      <c r="C10" s="11" t="s">
        <v>21</v>
      </c>
      <c r="D10" s="3"/>
      <c r="E10" s="3"/>
      <c r="F10" s="3"/>
      <c r="G10" s="3"/>
      <c r="H10" s="3"/>
      <c r="L10" s="2"/>
      <c r="M10" s="2"/>
      <c r="N10" s="2"/>
      <c r="O10" s="2"/>
      <c r="P10" s="2"/>
    </row>
    <row r="11" spans="1:24" x14ac:dyDescent="0.35">
      <c r="A11" s="9" t="s">
        <v>195</v>
      </c>
      <c r="B11" s="10">
        <v>500</v>
      </c>
      <c r="C11" s="11" t="s">
        <v>21</v>
      </c>
      <c r="D11" s="3"/>
      <c r="E11" s="3"/>
      <c r="F11" s="3"/>
      <c r="G11" s="3"/>
      <c r="H11" s="3"/>
      <c r="L11" s="2"/>
      <c r="M11" s="2"/>
      <c r="N11" s="2"/>
      <c r="O11" s="2"/>
      <c r="P11" s="2"/>
    </row>
    <row r="12" spans="1:24" x14ac:dyDescent="0.35">
      <c r="A12" s="9" t="s">
        <v>196</v>
      </c>
      <c r="B12" s="10">
        <v>450</v>
      </c>
      <c r="C12" s="11" t="s">
        <v>21</v>
      </c>
      <c r="D12" s="3"/>
      <c r="E12" s="3"/>
      <c r="F12" s="3"/>
      <c r="G12" s="3"/>
      <c r="L12" s="2"/>
      <c r="M12" s="2"/>
      <c r="N12" s="2"/>
      <c r="O12" s="2"/>
      <c r="P12" s="2"/>
    </row>
    <row r="13" spans="1:24" ht="29" x14ac:dyDescent="0.35">
      <c r="A13" s="12" t="s">
        <v>197</v>
      </c>
      <c r="B13" s="10">
        <v>400</v>
      </c>
      <c r="C13" s="11" t="s">
        <v>21</v>
      </c>
      <c r="L13" s="2"/>
      <c r="M13" s="2"/>
      <c r="N13" s="2"/>
      <c r="O13" s="2"/>
      <c r="P13" s="2"/>
    </row>
    <row r="14" spans="1:24" x14ac:dyDescent="0.35">
      <c r="A14" s="9" t="s">
        <v>198</v>
      </c>
      <c r="B14" s="10">
        <v>250</v>
      </c>
      <c r="C14" s="11" t="s">
        <v>21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x14ac:dyDescent="0.35">
      <c r="A15" s="9" t="s">
        <v>199</v>
      </c>
      <c r="B15" s="10">
        <v>3000</v>
      </c>
      <c r="C15" s="11" t="s">
        <v>21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24" x14ac:dyDescent="0.35">
      <c r="A16" s="9" t="s">
        <v>200</v>
      </c>
      <c r="B16" s="10">
        <v>0</v>
      </c>
      <c r="C16" s="11" t="s">
        <v>21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23" x14ac:dyDescent="0.35">
      <c r="A17" s="9" t="s">
        <v>201</v>
      </c>
      <c r="B17" s="13">
        <v>0.12</v>
      </c>
      <c r="C17" s="11" t="s">
        <v>202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23" x14ac:dyDescent="0.35">
      <c r="A18" s="9" t="s">
        <v>203</v>
      </c>
      <c r="B18" s="10">
        <v>2500</v>
      </c>
      <c r="C18" s="11" t="s">
        <v>21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23" x14ac:dyDescent="0.35">
      <c r="A19" s="9" t="s">
        <v>204</v>
      </c>
      <c r="B19" s="13">
        <v>0.2</v>
      </c>
      <c r="C19" s="11" t="s">
        <v>202</v>
      </c>
      <c r="L19" s="2"/>
      <c r="M19" s="2"/>
      <c r="N19" s="2"/>
      <c r="O19" s="2"/>
      <c r="P19" s="2"/>
    </row>
    <row r="20" spans="1:23" x14ac:dyDescent="0.35">
      <c r="L20" s="2"/>
      <c r="M20" s="2"/>
      <c r="N20" s="2"/>
      <c r="O20" s="2"/>
      <c r="P20" s="2"/>
    </row>
    <row r="21" spans="1:23" x14ac:dyDescent="0.35">
      <c r="A21" s="5"/>
    </row>
    <row r="22" spans="1:23" x14ac:dyDescent="0.35">
      <c r="A22" s="4" t="s">
        <v>104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x14ac:dyDescent="0.35"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x14ac:dyDescent="0.35">
      <c r="A24" s="9" t="s">
        <v>33</v>
      </c>
      <c r="B24" s="11"/>
      <c r="C24" s="11"/>
      <c r="D24" s="10"/>
      <c r="E24" s="10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x14ac:dyDescent="0.35">
      <c r="A25" s="9" t="s">
        <v>11</v>
      </c>
      <c r="B25" s="11"/>
      <c r="C25" s="11"/>
      <c r="D25" s="11"/>
      <c r="E25" s="11"/>
    </row>
    <row r="26" spans="1:23" x14ac:dyDescent="0.35">
      <c r="A26" s="9" t="s">
        <v>105</v>
      </c>
      <c r="B26" s="11"/>
      <c r="C26" s="11"/>
      <c r="D26" s="11"/>
      <c r="E26" s="11"/>
    </row>
    <row r="27" spans="1:23" x14ac:dyDescent="0.35">
      <c r="A27" s="9" t="s">
        <v>106</v>
      </c>
      <c r="B27" s="11"/>
      <c r="C27" s="11"/>
      <c r="D27" s="11"/>
      <c r="E27" s="11"/>
    </row>
    <row r="28" spans="1:23" x14ac:dyDescent="0.35">
      <c r="A28" s="9" t="s">
        <v>107</v>
      </c>
      <c r="B28" s="11"/>
      <c r="C28" s="11"/>
      <c r="D28" s="11"/>
      <c r="E28" s="11"/>
    </row>
    <row r="29" spans="1:23" x14ac:dyDescent="0.35">
      <c r="A29" s="9" t="s">
        <v>108</v>
      </c>
      <c r="B29" s="11"/>
      <c r="C29" s="11"/>
      <c r="D29" s="11"/>
      <c r="E29" s="11"/>
    </row>
    <row r="30" spans="1:23" x14ac:dyDescent="0.35">
      <c r="A30" s="9" t="s">
        <v>109</v>
      </c>
      <c r="B30" s="11"/>
      <c r="C30" s="11"/>
      <c r="D30" s="11"/>
      <c r="E30" s="11"/>
    </row>
    <row r="31" spans="1:23" x14ac:dyDescent="0.35">
      <c r="A31" s="9" t="s">
        <v>110</v>
      </c>
      <c r="B31" s="11"/>
      <c r="C31" s="11"/>
      <c r="D31" s="11"/>
      <c r="E31" s="11"/>
    </row>
    <row r="32" spans="1:23" x14ac:dyDescent="0.35">
      <c r="A32" s="9" t="s">
        <v>111</v>
      </c>
      <c r="B32" s="11"/>
      <c r="C32" s="11"/>
      <c r="D32" s="11"/>
      <c r="E32" s="11"/>
    </row>
    <row r="33" spans="1:5" x14ac:dyDescent="0.35">
      <c r="A33" s="9" t="s">
        <v>112</v>
      </c>
      <c r="B33" s="11"/>
      <c r="C33" s="11"/>
      <c r="D33" s="11"/>
      <c r="E33" s="11"/>
    </row>
    <row r="34" spans="1:5" x14ac:dyDescent="0.35">
      <c r="A34" s="9"/>
      <c r="B34" s="11"/>
      <c r="C34" s="11"/>
      <c r="D34" s="11"/>
      <c r="E34" s="11"/>
    </row>
    <row r="35" spans="1:5" x14ac:dyDescent="0.35">
      <c r="A35" s="9" t="s">
        <v>113</v>
      </c>
      <c r="B35" s="11"/>
      <c r="C35" s="11"/>
      <c r="D35" s="11"/>
      <c r="E35" s="11"/>
    </row>
    <row r="36" spans="1:5" x14ac:dyDescent="0.35">
      <c r="A36" s="9" t="s">
        <v>114</v>
      </c>
      <c r="B36" s="11"/>
      <c r="C36" s="11"/>
      <c r="D36" s="11"/>
      <c r="E36" s="11"/>
    </row>
    <row r="37" spans="1:5" x14ac:dyDescent="0.35">
      <c r="A37" s="9" t="s">
        <v>115</v>
      </c>
      <c r="B37" s="11"/>
      <c r="C37" s="11"/>
      <c r="D37" s="11"/>
      <c r="E37" s="11"/>
    </row>
    <row r="38" spans="1:5" x14ac:dyDescent="0.35">
      <c r="A38" s="9" t="s">
        <v>116</v>
      </c>
      <c r="B38" s="11"/>
      <c r="C38" s="11"/>
      <c r="D38" s="11"/>
      <c r="E38" s="11"/>
    </row>
    <row r="39" spans="1:5" x14ac:dyDescent="0.35">
      <c r="A39" s="9" t="s">
        <v>117</v>
      </c>
      <c r="B39" s="11"/>
      <c r="C39" s="11"/>
      <c r="D39" s="11"/>
      <c r="E39" s="11"/>
    </row>
    <row r="40" spans="1:5" x14ac:dyDescent="0.35">
      <c r="A40" s="9" t="s">
        <v>118</v>
      </c>
      <c r="B40" s="11"/>
      <c r="C40" s="11"/>
      <c r="D40" s="11"/>
      <c r="E40" s="11"/>
    </row>
    <row r="41" spans="1:5" x14ac:dyDescent="0.35">
      <c r="A41" s="9" t="s">
        <v>119</v>
      </c>
      <c r="B41" s="11"/>
      <c r="C41" s="11"/>
      <c r="D41" s="11"/>
      <c r="E41" s="11"/>
    </row>
    <row r="42" spans="1:5" x14ac:dyDescent="0.35">
      <c r="A42" s="9" t="s">
        <v>120</v>
      </c>
      <c r="B42" s="11"/>
      <c r="C42" s="11"/>
      <c r="D42" s="11"/>
      <c r="E42" s="11"/>
    </row>
    <row r="43" spans="1:5" x14ac:dyDescent="0.35">
      <c r="A43" s="9"/>
      <c r="B43" s="11"/>
      <c r="C43" s="11"/>
      <c r="D43" s="11"/>
      <c r="E43" s="11"/>
    </row>
    <row r="44" spans="1:5" x14ac:dyDescent="0.35">
      <c r="A44" s="9" t="s">
        <v>121</v>
      </c>
      <c r="B44" s="11"/>
      <c r="C44" s="11"/>
      <c r="D44" s="11"/>
      <c r="E44" s="11"/>
    </row>
    <row r="45" spans="1:5" x14ac:dyDescent="0.35">
      <c r="A45" s="9"/>
      <c r="B45" s="11"/>
      <c r="C45" s="11"/>
      <c r="D45" s="11"/>
      <c r="E45" s="11"/>
    </row>
    <row r="46" spans="1:5" x14ac:dyDescent="0.35">
      <c r="A46" s="9" t="s">
        <v>122</v>
      </c>
      <c r="B46" s="11"/>
      <c r="C46" s="11"/>
      <c r="D46" s="11"/>
      <c r="E46" s="11"/>
    </row>
    <row r="47" spans="1:5" x14ac:dyDescent="0.35">
      <c r="A47" s="9" t="s">
        <v>123</v>
      </c>
      <c r="B47" s="11"/>
      <c r="C47" s="11"/>
      <c r="D47" s="11"/>
      <c r="E47" s="11"/>
    </row>
    <row r="48" spans="1:5" x14ac:dyDescent="0.35">
      <c r="A48" s="9" t="s">
        <v>124</v>
      </c>
      <c r="B48" s="11"/>
      <c r="C48" s="11"/>
      <c r="D48" s="11"/>
      <c r="E48" s="11"/>
    </row>
    <row r="49" spans="1:5" x14ac:dyDescent="0.35">
      <c r="A49" s="9" t="s">
        <v>125</v>
      </c>
      <c r="B49" s="11"/>
      <c r="C49" s="11"/>
      <c r="D49" s="11"/>
      <c r="E49" s="11"/>
    </row>
    <row r="50" spans="1:5" x14ac:dyDescent="0.35">
      <c r="A50" s="9" t="s">
        <v>126</v>
      </c>
      <c r="B50" s="11"/>
      <c r="C50" s="11"/>
      <c r="D50" s="11"/>
      <c r="E50" s="11"/>
    </row>
    <row r="51" spans="1:5" x14ac:dyDescent="0.35">
      <c r="A51" s="9" t="s">
        <v>127</v>
      </c>
      <c r="B51" s="11"/>
      <c r="C51" s="11"/>
      <c r="D51" s="11"/>
      <c r="E51" s="11"/>
    </row>
    <row r="52" spans="1:5" x14ac:dyDescent="0.35">
      <c r="A52" s="9" t="s">
        <v>128</v>
      </c>
      <c r="B52" s="11"/>
      <c r="C52" s="11"/>
      <c r="D52" s="11"/>
      <c r="E52" s="11"/>
    </row>
    <row r="53" spans="1:5" x14ac:dyDescent="0.35">
      <c r="A53" s="9" t="s">
        <v>129</v>
      </c>
      <c r="B53" s="11"/>
      <c r="C53" s="11"/>
      <c r="D53" s="11"/>
      <c r="E53" s="11"/>
    </row>
    <row r="54" spans="1:5" x14ac:dyDescent="0.35">
      <c r="A54" s="9"/>
      <c r="B54" s="11"/>
      <c r="C54" s="11"/>
      <c r="D54" s="11"/>
      <c r="E54" s="11"/>
    </row>
    <row r="55" spans="1:5" x14ac:dyDescent="0.35">
      <c r="A55" s="9" t="s">
        <v>130</v>
      </c>
      <c r="B55" s="11"/>
      <c r="C55" s="11"/>
      <c r="D55" s="11"/>
      <c r="E55" s="11"/>
    </row>
    <row r="56" spans="1:5" x14ac:dyDescent="0.35">
      <c r="A56" s="9" t="s">
        <v>131</v>
      </c>
      <c r="B56" s="11"/>
      <c r="C56" s="11"/>
      <c r="D56" s="11"/>
      <c r="E56" s="11"/>
    </row>
    <row r="57" spans="1:5" x14ac:dyDescent="0.35">
      <c r="A57" s="9" t="s">
        <v>132</v>
      </c>
      <c r="B57" s="11"/>
      <c r="C57" s="11"/>
      <c r="D57" s="11"/>
      <c r="E57" s="11"/>
    </row>
    <row r="58" spans="1:5" x14ac:dyDescent="0.35">
      <c r="A58" s="9" t="s">
        <v>133</v>
      </c>
      <c r="B58" s="11"/>
      <c r="C58" s="11"/>
      <c r="D58" s="11"/>
      <c r="E58" s="11"/>
    </row>
    <row r="59" spans="1:5" x14ac:dyDescent="0.35">
      <c r="A59" s="9"/>
      <c r="B59" s="11"/>
      <c r="C59" s="11"/>
      <c r="D59" s="11"/>
      <c r="E59" s="11"/>
    </row>
    <row r="60" spans="1:5" x14ac:dyDescent="0.35">
      <c r="A60" s="9" t="s">
        <v>134</v>
      </c>
      <c r="B60" s="11"/>
      <c r="C60" s="11"/>
      <c r="D60" s="11"/>
      <c r="E60" s="11"/>
    </row>
    <row r="61" spans="1:5" x14ac:dyDescent="0.35">
      <c r="A61" s="9" t="s">
        <v>135</v>
      </c>
      <c r="B61" s="11"/>
      <c r="C61" s="11"/>
      <c r="D61" s="11"/>
      <c r="E61" s="11"/>
    </row>
    <row r="62" spans="1:5" x14ac:dyDescent="0.35">
      <c r="A62" s="9" t="s">
        <v>136</v>
      </c>
      <c r="B62" s="11"/>
      <c r="C62" s="11"/>
      <c r="D62" s="11"/>
      <c r="E62" s="11"/>
    </row>
    <row r="63" spans="1:5" x14ac:dyDescent="0.35">
      <c r="A63" s="9" t="s">
        <v>137</v>
      </c>
      <c r="B63" s="11"/>
      <c r="C63" s="11"/>
      <c r="D63" s="11"/>
      <c r="E63" s="11"/>
    </row>
    <row r="64" spans="1:5" x14ac:dyDescent="0.35">
      <c r="A64" s="9"/>
      <c r="B64" s="11"/>
      <c r="C64" s="11"/>
      <c r="D64" s="11"/>
      <c r="E64" s="11"/>
    </row>
    <row r="65" spans="1:5" x14ac:dyDescent="0.35">
      <c r="A65" s="9" t="s">
        <v>138</v>
      </c>
      <c r="B65" s="11"/>
      <c r="C65" s="11"/>
      <c r="D65" s="11"/>
      <c r="E65" s="11"/>
    </row>
  </sheetData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15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3" sqref="D3:I3"/>
    </sheetView>
  </sheetViews>
  <sheetFormatPr defaultRowHeight="14.5" x14ac:dyDescent="0.35"/>
  <cols>
    <col min="1" max="1" width="60.453125" style="4" customWidth="1"/>
    <col min="2" max="2" width="15.81640625" style="2" customWidth="1"/>
    <col min="3" max="3" width="10.453125" style="2" customWidth="1"/>
    <col min="4" max="16" width="12.7265625" style="2" customWidth="1"/>
    <col min="17" max="24" width="12.7265625" customWidth="1"/>
  </cols>
  <sheetData>
    <row r="1" spans="1:23" x14ac:dyDescent="0.35">
      <c r="D1" s="2">
        <v>1</v>
      </c>
      <c r="E1" s="2">
        <v>2</v>
      </c>
      <c r="F1" s="2">
        <v>3</v>
      </c>
      <c r="G1" s="2">
        <v>4</v>
      </c>
      <c r="H1" s="2">
        <v>5</v>
      </c>
      <c r="I1" s="2">
        <v>6</v>
      </c>
      <c r="J1" s="2">
        <v>7</v>
      </c>
      <c r="K1" s="2">
        <v>8</v>
      </c>
      <c r="L1" s="2">
        <v>9</v>
      </c>
      <c r="M1" s="2">
        <v>10</v>
      </c>
      <c r="N1" s="2">
        <v>11</v>
      </c>
      <c r="O1" s="2">
        <v>12</v>
      </c>
      <c r="P1" s="2">
        <v>13</v>
      </c>
      <c r="Q1" s="2">
        <v>14</v>
      </c>
      <c r="R1" s="2">
        <v>15</v>
      </c>
      <c r="S1" s="2">
        <v>16</v>
      </c>
      <c r="T1" s="2">
        <v>17</v>
      </c>
      <c r="U1" s="2">
        <v>18</v>
      </c>
      <c r="V1" s="2">
        <v>19</v>
      </c>
      <c r="W1" s="2">
        <v>20</v>
      </c>
    </row>
    <row r="2" spans="1:23" x14ac:dyDescent="0.35">
      <c r="A2" s="5" t="s">
        <v>74</v>
      </c>
    </row>
    <row r="3" spans="1:23" x14ac:dyDescent="0.35">
      <c r="A3" s="14" t="s">
        <v>5</v>
      </c>
      <c r="B3" s="11"/>
      <c r="C3" s="11"/>
      <c r="D3" s="11">
        <v>2023</v>
      </c>
      <c r="E3" s="11">
        <v>2023</v>
      </c>
      <c r="F3" s="11">
        <v>2023</v>
      </c>
      <c r="G3" s="11">
        <v>2023</v>
      </c>
      <c r="H3" s="11">
        <v>2023</v>
      </c>
      <c r="I3" s="11">
        <v>2023</v>
      </c>
    </row>
    <row r="4" spans="1:23" x14ac:dyDescent="0.35">
      <c r="A4" s="9" t="s">
        <v>140</v>
      </c>
      <c r="B4" s="11"/>
      <c r="C4" s="11"/>
      <c r="D4" s="10">
        <v>0</v>
      </c>
      <c r="E4" s="10">
        <v>0</v>
      </c>
      <c r="F4" s="10">
        <v>500</v>
      </c>
      <c r="G4" s="10">
        <v>800</v>
      </c>
      <c r="H4" s="10">
        <v>1000</v>
      </c>
      <c r="I4" s="10">
        <v>1500</v>
      </c>
      <c r="J4" s="3"/>
    </row>
    <row r="5" spans="1:23" x14ac:dyDescent="0.35">
      <c r="A5" s="9" t="s">
        <v>141</v>
      </c>
      <c r="B5" s="11"/>
      <c r="C5" s="11"/>
      <c r="D5" s="10">
        <v>-2000</v>
      </c>
      <c r="E5" s="10">
        <v>0</v>
      </c>
      <c r="F5" s="10">
        <v>-200</v>
      </c>
      <c r="G5" s="10">
        <v>0</v>
      </c>
      <c r="H5" s="10">
        <v>0</v>
      </c>
      <c r="I5" s="10">
        <v>0</v>
      </c>
      <c r="J5" s="3"/>
    </row>
    <row r="6" spans="1:23" x14ac:dyDescent="0.35">
      <c r="A6" s="9" t="s">
        <v>143</v>
      </c>
      <c r="B6" s="11"/>
      <c r="C6" s="11"/>
      <c r="D6" s="10"/>
      <c r="E6" s="10"/>
      <c r="F6" s="10"/>
      <c r="G6" s="10"/>
      <c r="H6" s="10"/>
      <c r="I6" s="10"/>
      <c r="J6" s="3"/>
    </row>
    <row r="7" spans="1:23" x14ac:dyDescent="0.35">
      <c r="A7" s="9" t="s">
        <v>139</v>
      </c>
      <c r="B7" s="11"/>
      <c r="C7" s="11"/>
      <c r="D7" s="10"/>
      <c r="E7" s="10"/>
      <c r="F7" s="10"/>
      <c r="G7" s="10"/>
      <c r="H7" s="10"/>
      <c r="I7" s="10"/>
      <c r="J7" s="3"/>
    </row>
    <row r="8" spans="1:23" x14ac:dyDescent="0.35">
      <c r="A8" s="9" t="s">
        <v>75</v>
      </c>
      <c r="B8" s="17">
        <v>0.3</v>
      </c>
      <c r="C8" s="11"/>
      <c r="D8" s="10"/>
      <c r="E8" s="10"/>
      <c r="F8" s="10"/>
      <c r="G8" s="10"/>
      <c r="H8" s="10"/>
      <c r="I8" s="10"/>
      <c r="J8" s="3"/>
    </row>
    <row r="9" spans="1:23" x14ac:dyDescent="0.35">
      <c r="A9" s="9" t="s">
        <v>77</v>
      </c>
      <c r="B9" s="13">
        <f>1-B8</f>
        <v>0.7</v>
      </c>
      <c r="C9" s="11"/>
      <c r="D9" s="10"/>
      <c r="E9" s="10"/>
      <c r="F9" s="10"/>
      <c r="G9" s="10"/>
      <c r="H9" s="10"/>
      <c r="I9" s="10"/>
      <c r="J9" s="3"/>
    </row>
    <row r="10" spans="1:23" x14ac:dyDescent="0.35">
      <c r="A10" s="9" t="s">
        <v>79</v>
      </c>
      <c r="B10" s="13"/>
      <c r="C10" s="11"/>
      <c r="D10" s="10"/>
      <c r="E10" s="10"/>
      <c r="F10" s="10"/>
      <c r="G10" s="10"/>
      <c r="H10" s="10"/>
      <c r="I10" s="10"/>
      <c r="J10" s="3"/>
    </row>
    <row r="11" spans="1:23" x14ac:dyDescent="0.35">
      <c r="A11" s="9" t="s">
        <v>142</v>
      </c>
      <c r="B11" s="13">
        <v>0.2</v>
      </c>
      <c r="C11" s="11"/>
      <c r="D11" s="10"/>
      <c r="E11" s="10"/>
      <c r="F11" s="10"/>
      <c r="G11" s="10"/>
      <c r="H11" s="10"/>
      <c r="I11" s="10"/>
      <c r="J11" s="3"/>
    </row>
    <row r="12" spans="1:23" x14ac:dyDescent="0.35">
      <c r="A12" s="9" t="s">
        <v>78</v>
      </c>
      <c r="B12" s="11"/>
      <c r="C12" s="11"/>
      <c r="D12" s="10"/>
      <c r="E12" s="10"/>
      <c r="F12" s="10"/>
      <c r="G12" s="10"/>
      <c r="H12" s="10"/>
      <c r="I12" s="10"/>
      <c r="J12" s="3"/>
    </row>
    <row r="13" spans="1:23" x14ac:dyDescent="0.35">
      <c r="A13" s="9" t="s">
        <v>144</v>
      </c>
      <c r="B13" s="13"/>
      <c r="C13" s="11"/>
      <c r="D13" s="10"/>
      <c r="E13" s="10"/>
      <c r="F13" s="10"/>
      <c r="G13" s="10"/>
      <c r="H13" s="10"/>
      <c r="I13" s="10"/>
      <c r="J13" s="3"/>
    </row>
    <row r="14" spans="1:23" x14ac:dyDescent="0.35">
      <c r="A14" s="9" t="s">
        <v>80</v>
      </c>
      <c r="B14" s="20"/>
      <c r="C14" s="11"/>
      <c r="D14" s="10"/>
      <c r="E14" s="10"/>
      <c r="F14" s="10"/>
      <c r="G14" s="10"/>
      <c r="H14" s="10"/>
      <c r="I14" s="10"/>
      <c r="J14" s="3"/>
    </row>
    <row r="15" spans="1:23" x14ac:dyDescent="0.35">
      <c r="D15" s="3"/>
      <c r="E15" s="3"/>
      <c r="F15" s="3"/>
      <c r="G15" s="3"/>
      <c r="H15" s="3"/>
      <c r="I15" s="3"/>
      <c r="J15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17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4.5" x14ac:dyDescent="0.35"/>
  <cols>
    <col min="1" max="1" width="60.453125" style="4" customWidth="1"/>
    <col min="2" max="2" width="15.81640625" style="2" customWidth="1"/>
    <col min="3" max="3" width="10.453125" style="2" customWidth="1"/>
    <col min="4" max="16" width="12.7265625" style="2" customWidth="1"/>
    <col min="17" max="24" width="12.7265625" customWidth="1"/>
  </cols>
  <sheetData>
    <row r="1" spans="1:23" x14ac:dyDescent="0.35">
      <c r="D1" s="2">
        <v>1</v>
      </c>
      <c r="E1" s="2">
        <v>2</v>
      </c>
      <c r="F1" s="2">
        <v>3</v>
      </c>
      <c r="G1" s="2">
        <v>4</v>
      </c>
      <c r="H1" s="2">
        <v>5</v>
      </c>
      <c r="I1" s="2">
        <v>6</v>
      </c>
      <c r="J1" s="2">
        <v>7</v>
      </c>
      <c r="K1" s="2">
        <v>8</v>
      </c>
      <c r="L1" s="2">
        <v>9</v>
      </c>
      <c r="M1" s="2">
        <v>10</v>
      </c>
      <c r="N1" s="2">
        <v>11</v>
      </c>
      <c r="O1" s="2">
        <v>12</v>
      </c>
      <c r="P1" s="2">
        <v>13</v>
      </c>
      <c r="Q1" s="2">
        <v>14</v>
      </c>
      <c r="R1" s="2">
        <v>15</v>
      </c>
      <c r="S1" s="2">
        <v>16</v>
      </c>
      <c r="T1" s="2">
        <v>17</v>
      </c>
      <c r="U1" s="2">
        <v>18</v>
      </c>
      <c r="V1" s="2">
        <v>19</v>
      </c>
      <c r="W1" s="2">
        <v>20</v>
      </c>
    </row>
    <row r="2" spans="1:23" x14ac:dyDescent="0.35">
      <c r="A2" s="5" t="s">
        <v>179</v>
      </c>
    </row>
    <row r="3" spans="1:23" x14ac:dyDescent="0.35">
      <c r="A3" s="14" t="s">
        <v>5</v>
      </c>
      <c r="B3" s="11"/>
      <c r="C3" s="11"/>
      <c r="D3" s="11">
        <v>2023</v>
      </c>
      <c r="E3" s="11">
        <v>2023</v>
      </c>
      <c r="F3" s="11">
        <v>2023</v>
      </c>
      <c r="G3" s="11">
        <v>2023</v>
      </c>
      <c r="H3" s="11">
        <v>2023</v>
      </c>
      <c r="I3" s="11">
        <v>2023</v>
      </c>
      <c r="J3" s="11" t="s">
        <v>0</v>
      </c>
    </row>
    <row r="4" spans="1:23" x14ac:dyDescent="0.35">
      <c r="A4" s="9" t="s">
        <v>145</v>
      </c>
      <c r="B4" s="11"/>
      <c r="C4" s="11"/>
      <c r="D4" s="10">
        <v>-2000</v>
      </c>
      <c r="E4" s="10">
        <v>400</v>
      </c>
      <c r="F4" s="10">
        <v>400</v>
      </c>
      <c r="G4" s="10">
        <v>500</v>
      </c>
      <c r="H4" s="10">
        <v>600</v>
      </c>
      <c r="I4" s="10">
        <v>600</v>
      </c>
      <c r="J4" s="10">
        <f>SUM(D4:I4)</f>
        <v>500</v>
      </c>
    </row>
    <row r="5" spans="1:23" x14ac:dyDescent="0.35">
      <c r="A5" s="9" t="s">
        <v>75</v>
      </c>
      <c r="B5" s="11"/>
      <c r="C5" s="11"/>
      <c r="D5" s="10">
        <v>575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f t="shared" ref="J5:J7" si="0">SUM(D5:I5)</f>
        <v>575</v>
      </c>
    </row>
    <row r="6" spans="1:23" x14ac:dyDescent="0.35">
      <c r="A6" s="9" t="s">
        <v>76</v>
      </c>
      <c r="B6" s="11"/>
      <c r="C6" s="11"/>
      <c r="D6" s="10">
        <v>1425</v>
      </c>
      <c r="E6" s="10">
        <v>-200</v>
      </c>
      <c r="F6" s="10">
        <v>-300</v>
      </c>
      <c r="G6" s="10">
        <v>-400</v>
      </c>
      <c r="H6" s="10">
        <v>-525</v>
      </c>
      <c r="I6" s="10">
        <v>0</v>
      </c>
      <c r="J6" s="10">
        <f t="shared" si="0"/>
        <v>0</v>
      </c>
    </row>
    <row r="7" spans="1:23" x14ac:dyDescent="0.35">
      <c r="A7" s="9" t="s">
        <v>146</v>
      </c>
      <c r="B7" s="11"/>
      <c r="C7" s="11"/>
      <c r="D7" s="10">
        <f>SUM(D4:D6)</f>
        <v>0</v>
      </c>
      <c r="E7" s="10">
        <f t="shared" ref="E7:I7" si="1">SUM(E4:E6)</f>
        <v>200</v>
      </c>
      <c r="F7" s="10">
        <f t="shared" si="1"/>
        <v>100</v>
      </c>
      <c r="G7" s="10">
        <f t="shared" si="1"/>
        <v>100</v>
      </c>
      <c r="H7" s="10">
        <f t="shared" si="1"/>
        <v>75</v>
      </c>
      <c r="I7" s="10">
        <f t="shared" si="1"/>
        <v>600</v>
      </c>
      <c r="J7" s="10">
        <f t="shared" si="0"/>
        <v>1075</v>
      </c>
    </row>
    <row r="8" spans="1:23" x14ac:dyDescent="0.35">
      <c r="A8" s="9" t="s">
        <v>147</v>
      </c>
      <c r="B8" s="11"/>
      <c r="C8" s="11"/>
      <c r="D8" s="10"/>
      <c r="E8" s="10"/>
      <c r="F8" s="10"/>
      <c r="G8" s="10"/>
      <c r="H8" s="10"/>
      <c r="I8" s="10"/>
      <c r="J8" s="10"/>
    </row>
    <row r="9" spans="1:23" x14ac:dyDescent="0.35">
      <c r="A9" s="9" t="s">
        <v>148</v>
      </c>
      <c r="B9" s="17">
        <v>0.2</v>
      </c>
      <c r="C9" s="11"/>
      <c r="D9" s="11"/>
      <c r="E9" s="11"/>
      <c r="F9" s="11"/>
      <c r="G9" s="11"/>
      <c r="H9" s="11"/>
      <c r="I9" s="11"/>
      <c r="J9" s="11"/>
    </row>
    <row r="10" spans="1:23" x14ac:dyDescent="0.35">
      <c r="A10" s="9" t="s">
        <v>149</v>
      </c>
      <c r="B10" s="11"/>
      <c r="C10" s="11"/>
      <c r="D10" s="21"/>
      <c r="E10" s="21"/>
      <c r="F10" s="21"/>
      <c r="G10" s="21"/>
      <c r="H10" s="21"/>
      <c r="I10" s="21"/>
      <c r="J10" s="11"/>
    </row>
    <row r="11" spans="1:23" x14ac:dyDescent="0.35">
      <c r="A11" s="9" t="s">
        <v>150</v>
      </c>
      <c r="B11" s="11"/>
      <c r="C11" s="11"/>
      <c r="D11" s="10"/>
      <c r="E11" s="10"/>
      <c r="F11" s="10"/>
      <c r="G11" s="10"/>
      <c r="H11" s="10"/>
      <c r="I11" s="10"/>
      <c r="J11" s="11"/>
    </row>
    <row r="12" spans="1:23" x14ac:dyDescent="0.35">
      <c r="A12" s="14" t="s">
        <v>151</v>
      </c>
      <c r="B12" s="10"/>
      <c r="C12" s="11"/>
      <c r="D12" s="10"/>
      <c r="E12" s="10"/>
      <c r="F12" s="10"/>
      <c r="G12" s="10"/>
      <c r="H12" s="10"/>
      <c r="I12" s="10"/>
      <c r="J12" s="11"/>
    </row>
    <row r="13" spans="1:23" x14ac:dyDescent="0.35">
      <c r="A13" s="14" t="s">
        <v>180</v>
      </c>
      <c r="B13" s="13"/>
      <c r="C13" s="11"/>
      <c r="D13" s="11"/>
      <c r="E13" s="11"/>
      <c r="F13" s="11"/>
      <c r="G13" s="11"/>
      <c r="H13" s="11"/>
      <c r="I13" s="11"/>
      <c r="J13" s="11"/>
    </row>
    <row r="14" spans="1:23" x14ac:dyDescent="0.35">
      <c r="A14" s="14" t="s">
        <v>181</v>
      </c>
      <c r="B14" s="20"/>
      <c r="C14" s="11"/>
      <c r="D14" s="11"/>
      <c r="E14" s="11"/>
      <c r="F14" s="11"/>
      <c r="G14" s="11"/>
      <c r="H14" s="11"/>
      <c r="I14" s="11"/>
      <c r="J14" s="11"/>
    </row>
    <row r="15" spans="1:23" x14ac:dyDescent="0.35">
      <c r="A15" s="9" t="s">
        <v>182</v>
      </c>
      <c r="B15" s="11"/>
      <c r="C15" s="11"/>
      <c r="D15" s="10"/>
      <c r="E15" s="10"/>
      <c r="F15" s="10"/>
      <c r="G15" s="10"/>
      <c r="H15" s="10"/>
      <c r="I15" s="10"/>
      <c r="J15" s="11"/>
    </row>
    <row r="16" spans="1:23" x14ac:dyDescent="0.35">
      <c r="A16" s="14" t="s">
        <v>183</v>
      </c>
      <c r="B16" s="20"/>
      <c r="C16" s="11"/>
      <c r="D16" s="11"/>
      <c r="E16" s="11"/>
      <c r="F16" s="11"/>
      <c r="G16" s="11"/>
      <c r="H16" s="11"/>
      <c r="I16" s="11"/>
      <c r="J16" s="11"/>
    </row>
    <row r="17" spans="1:9" x14ac:dyDescent="0.35">
      <c r="A17" s="4" t="s">
        <v>184</v>
      </c>
      <c r="D17" s="3"/>
      <c r="E17" s="3"/>
      <c r="F17" s="3"/>
      <c r="G17" s="3"/>
      <c r="H17" s="3"/>
      <c r="I17" s="3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42"/>
  <sheetViews>
    <sheetView workbookViewId="0">
      <selection activeCell="A7" sqref="A7"/>
    </sheetView>
  </sheetViews>
  <sheetFormatPr defaultRowHeight="14.5" x14ac:dyDescent="0.35"/>
  <cols>
    <col min="1" max="1" width="33.54296875" customWidth="1"/>
    <col min="2" max="2" width="13.54296875" customWidth="1"/>
    <col min="3" max="3" width="14.453125" customWidth="1"/>
  </cols>
  <sheetData>
    <row r="1" spans="1:2" x14ac:dyDescent="0.35">
      <c r="A1" s="1" t="s">
        <v>152</v>
      </c>
      <c r="B1" s="7"/>
    </row>
    <row r="2" spans="1:2" x14ac:dyDescent="0.35">
      <c r="A2" s="22" t="s">
        <v>153</v>
      </c>
      <c r="B2" s="23">
        <v>2300000</v>
      </c>
    </row>
    <row r="3" spans="1:2" x14ac:dyDescent="0.35">
      <c r="A3" s="22" t="s">
        <v>154</v>
      </c>
      <c r="B3" s="23">
        <v>3900000</v>
      </c>
    </row>
    <row r="4" spans="1:2" x14ac:dyDescent="0.35">
      <c r="A4" s="22" t="s">
        <v>155</v>
      </c>
      <c r="B4" s="23">
        <f>B3-B2</f>
        <v>1600000</v>
      </c>
    </row>
    <row r="5" spans="1:2" x14ac:dyDescent="0.35">
      <c r="A5" s="22" t="s">
        <v>156</v>
      </c>
      <c r="B5" s="24">
        <v>3.4</v>
      </c>
    </row>
    <row r="6" spans="1:2" x14ac:dyDescent="0.35">
      <c r="A6" s="22" t="s">
        <v>157</v>
      </c>
      <c r="B6" s="23">
        <f>B4*B5</f>
        <v>5440000</v>
      </c>
    </row>
    <row r="7" spans="1:2" x14ac:dyDescent="0.35">
      <c r="A7" s="22"/>
      <c r="B7" s="22"/>
    </row>
    <row r="8" spans="1:2" x14ac:dyDescent="0.35">
      <c r="A8" s="22" t="s">
        <v>158</v>
      </c>
      <c r="B8" s="22"/>
    </row>
    <row r="9" spans="1:2" x14ac:dyDescent="0.35">
      <c r="A9" s="22" t="s">
        <v>159</v>
      </c>
      <c r="B9" s="22">
        <v>1.9</v>
      </c>
    </row>
    <row r="10" spans="1:2" x14ac:dyDescent="0.35">
      <c r="A10" s="22" t="s">
        <v>160</v>
      </c>
      <c r="B10" s="22">
        <v>0.2</v>
      </c>
    </row>
    <row r="11" spans="1:2" x14ac:dyDescent="0.35">
      <c r="A11" s="22" t="s">
        <v>2</v>
      </c>
      <c r="B11" s="22">
        <v>0.1</v>
      </c>
    </row>
    <row r="12" spans="1:2" x14ac:dyDescent="0.35">
      <c r="A12" s="22" t="s">
        <v>161</v>
      </c>
      <c r="B12" s="22">
        <v>0.2</v>
      </c>
    </row>
    <row r="13" spans="1:2" x14ac:dyDescent="0.35">
      <c r="A13" s="22" t="s">
        <v>162</v>
      </c>
      <c r="B13" s="22">
        <v>0.1</v>
      </c>
    </row>
    <row r="14" spans="1:2" x14ac:dyDescent="0.35">
      <c r="A14" s="22" t="s">
        <v>62</v>
      </c>
      <c r="B14" s="22">
        <v>0.1</v>
      </c>
    </row>
    <row r="15" spans="1:2" x14ac:dyDescent="0.35">
      <c r="A15" s="22" t="s">
        <v>163</v>
      </c>
      <c r="B15" s="22">
        <v>0.05</v>
      </c>
    </row>
    <row r="16" spans="1:2" x14ac:dyDescent="0.35">
      <c r="A16" s="22"/>
      <c r="B16" s="22"/>
    </row>
    <row r="17" spans="1:2" x14ac:dyDescent="0.35">
      <c r="A17" s="22" t="s">
        <v>164</v>
      </c>
      <c r="B17" s="22"/>
    </row>
    <row r="18" spans="1:2" x14ac:dyDescent="0.35">
      <c r="A18" s="22" t="s">
        <v>159</v>
      </c>
      <c r="B18" s="22">
        <v>1.9</v>
      </c>
    </row>
    <row r="19" spans="1:2" x14ac:dyDescent="0.35">
      <c r="A19" s="22" t="s">
        <v>160</v>
      </c>
      <c r="B19" s="22">
        <v>0.15</v>
      </c>
    </row>
    <row r="20" spans="1:2" x14ac:dyDescent="0.35">
      <c r="A20" s="22" t="s">
        <v>2</v>
      </c>
      <c r="B20" s="22">
        <v>0.1</v>
      </c>
    </row>
    <row r="21" spans="1:2" x14ac:dyDescent="0.35">
      <c r="A21" s="22" t="s">
        <v>161</v>
      </c>
      <c r="B21" s="22">
        <v>0.17</v>
      </c>
    </row>
    <row r="22" spans="1:2" x14ac:dyDescent="0.35">
      <c r="A22" s="22" t="s">
        <v>162</v>
      </c>
      <c r="B22" s="22">
        <v>0.06</v>
      </c>
    </row>
    <row r="23" spans="1:2" x14ac:dyDescent="0.35">
      <c r="A23" s="22" t="s">
        <v>62</v>
      </c>
      <c r="B23" s="22">
        <v>0.06</v>
      </c>
    </row>
    <row r="24" spans="1:2" x14ac:dyDescent="0.35">
      <c r="A24" s="22" t="s">
        <v>163</v>
      </c>
      <c r="B24" s="22">
        <v>0.08</v>
      </c>
    </row>
    <row r="26" spans="1:2" x14ac:dyDescent="0.35">
      <c r="A26" s="25" t="s">
        <v>165</v>
      </c>
      <c r="B26" s="22"/>
    </row>
    <row r="27" spans="1:2" x14ac:dyDescent="0.35">
      <c r="A27" s="22" t="s">
        <v>159</v>
      </c>
      <c r="B27" s="23"/>
    </row>
    <row r="28" spans="1:2" x14ac:dyDescent="0.35">
      <c r="A28" s="22" t="s">
        <v>160</v>
      </c>
      <c r="B28" s="23"/>
    </row>
    <row r="29" spans="1:2" x14ac:dyDescent="0.35">
      <c r="A29" s="22" t="s">
        <v>2</v>
      </c>
      <c r="B29" s="22"/>
    </row>
    <row r="30" spans="1:2" x14ac:dyDescent="0.35">
      <c r="A30" s="22" t="s">
        <v>161</v>
      </c>
      <c r="B30" s="23"/>
    </row>
    <row r="31" spans="1:2" x14ac:dyDescent="0.35">
      <c r="A31" s="22" t="s">
        <v>162</v>
      </c>
      <c r="B31" s="23"/>
    </row>
    <row r="32" spans="1:2" x14ac:dyDescent="0.35">
      <c r="A32" s="22" t="s">
        <v>62</v>
      </c>
      <c r="B32" s="23"/>
    </row>
    <row r="33" spans="1:3" x14ac:dyDescent="0.35">
      <c r="A33" s="22" t="s">
        <v>163</v>
      </c>
      <c r="B33" s="23"/>
    </row>
    <row r="35" spans="1:3" x14ac:dyDescent="0.35">
      <c r="A35" s="25" t="s">
        <v>166</v>
      </c>
      <c r="B35" s="22"/>
      <c r="C35" s="22" t="s">
        <v>167</v>
      </c>
    </row>
    <row r="36" spans="1:3" x14ac:dyDescent="0.35">
      <c r="A36" s="22" t="s">
        <v>159</v>
      </c>
      <c r="B36" s="23"/>
      <c r="C36" s="23"/>
    </row>
    <row r="37" spans="1:3" x14ac:dyDescent="0.35">
      <c r="A37" s="22" t="s">
        <v>160</v>
      </c>
      <c r="B37" s="23"/>
      <c r="C37" s="23"/>
    </row>
    <row r="38" spans="1:3" x14ac:dyDescent="0.35">
      <c r="A38" s="22" t="s">
        <v>2</v>
      </c>
      <c r="B38" s="23"/>
      <c r="C38" s="23"/>
    </row>
    <row r="39" spans="1:3" x14ac:dyDescent="0.35">
      <c r="A39" s="22" t="s">
        <v>161</v>
      </c>
      <c r="B39" s="23"/>
      <c r="C39" s="23"/>
    </row>
    <row r="40" spans="1:3" x14ac:dyDescent="0.35">
      <c r="A40" s="22" t="s">
        <v>162</v>
      </c>
      <c r="B40" s="23"/>
      <c r="C40" s="23"/>
    </row>
    <row r="41" spans="1:3" x14ac:dyDescent="0.35">
      <c r="A41" s="22" t="s">
        <v>62</v>
      </c>
      <c r="B41" s="23"/>
      <c r="C41" s="23"/>
    </row>
    <row r="42" spans="1:3" x14ac:dyDescent="0.35">
      <c r="A42" s="22" t="s">
        <v>163</v>
      </c>
      <c r="B42" s="23"/>
      <c r="C42" s="2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Содержание</vt:lpstr>
      <vt:lpstr>Оборотный капитал</vt:lpstr>
      <vt:lpstr>Налоги</vt:lpstr>
      <vt:lpstr>Отчет о прибыли</vt:lpstr>
      <vt:lpstr>Отчет о движении денег</vt:lpstr>
      <vt:lpstr>Баланс</vt:lpstr>
      <vt:lpstr>Финансирование</vt:lpstr>
      <vt:lpstr>Эффективность</vt:lpstr>
      <vt:lpstr>Проект на действ предприятии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Zaharova</dc:creator>
  <cp:lastModifiedBy>Елена Захарова</cp:lastModifiedBy>
  <dcterms:created xsi:type="dcterms:W3CDTF">2018-04-06T11:55:54Z</dcterms:created>
  <dcterms:modified xsi:type="dcterms:W3CDTF">2022-03-28T07:10:10Z</dcterms:modified>
</cp:coreProperties>
</file>