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ТвУП\"/>
    </mc:Choice>
  </mc:AlternateContent>
  <xr:revisionPtr revIDLastSave="0" documentId="13_ncr:1_{874F0E66-6DD9-4DCE-80F2-645DA2EB430E}" xr6:coauthVersionLast="36" xr6:coauthVersionMax="45" xr10:uidLastSave="{00000000-0000-0000-0000-000000000000}"/>
  <bookViews>
    <workbookView xWindow="-105" yWindow="-105" windowWidth="23250" windowHeight="12570" xr2:uid="{00000000-000D-0000-FFFF-FFFF00000000}"/>
  </bookViews>
  <sheets>
    <sheet name="Гантт УФ" sheetId="1" r:id="rId1"/>
    <sheet name="Гантт 2" sheetId="3" r:id="rId2"/>
    <sheet name="Праздники" sheetId="2" r:id="rId3"/>
  </sheets>
  <calcPr calcId="191029"/>
</workbook>
</file>

<file path=xl/calcChain.xml><?xml version="1.0" encoding="utf-8"?>
<calcChain xmlns="http://schemas.openxmlformats.org/spreadsheetml/2006/main">
  <c r="M5" i="3" l="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4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L3" i="3"/>
  <c r="K3" i="3"/>
  <c r="H6" i="3"/>
  <c r="I6" i="3" s="1"/>
  <c r="K4" i="1"/>
  <c r="M3" i="1"/>
  <c r="N3" i="1"/>
  <c r="O3" i="1"/>
  <c r="P3" i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CG3" i="1" s="1"/>
  <c r="CH3" i="1" s="1"/>
  <c r="CI3" i="1" s="1"/>
  <c r="CJ3" i="1" s="1"/>
  <c r="CK3" i="1" s="1"/>
  <c r="CL3" i="1" s="1"/>
  <c r="CM3" i="1" s="1"/>
  <c r="CN3" i="1" s="1"/>
  <c r="CO3" i="1" s="1"/>
  <c r="CP3" i="1" s="1"/>
  <c r="CQ3" i="1" s="1"/>
  <c r="CR3" i="1" s="1"/>
  <c r="CS3" i="1" s="1"/>
  <c r="CT3" i="1" s="1"/>
  <c r="CU3" i="1" s="1"/>
  <c r="CV3" i="1" s="1"/>
  <c r="CW3" i="1" s="1"/>
  <c r="CX3" i="1" s="1"/>
  <c r="CY3" i="1" s="1"/>
  <c r="CZ3" i="1" s="1"/>
  <c r="DA3" i="1" s="1"/>
  <c r="DB3" i="1" s="1"/>
  <c r="DC3" i="1" s="1"/>
  <c r="DD3" i="1" s="1"/>
  <c r="DE3" i="1" s="1"/>
  <c r="DF3" i="1" s="1"/>
  <c r="DG3" i="1" s="1"/>
  <c r="DH3" i="1" s="1"/>
  <c r="DI3" i="1" s="1"/>
  <c r="DJ3" i="1" s="1"/>
  <c r="DK3" i="1" s="1"/>
  <c r="DL3" i="1" s="1"/>
  <c r="DM3" i="1" s="1"/>
  <c r="DN3" i="1" s="1"/>
  <c r="DO3" i="1" s="1"/>
  <c r="DP3" i="1" s="1"/>
  <c r="DQ3" i="1" s="1"/>
  <c r="DR3" i="1" s="1"/>
  <c r="DS3" i="1" s="1"/>
  <c r="DT3" i="1" s="1"/>
  <c r="DU3" i="1" s="1"/>
  <c r="DV3" i="1" s="1"/>
  <c r="DW3" i="1" s="1"/>
  <c r="DX3" i="1" s="1"/>
  <c r="DY3" i="1" s="1"/>
  <c r="DZ3" i="1" s="1"/>
  <c r="EA3" i="1" s="1"/>
  <c r="EB3" i="1" s="1"/>
  <c r="EC3" i="1" s="1"/>
  <c r="ED3" i="1" s="1"/>
  <c r="EE3" i="1" s="1"/>
  <c r="EF3" i="1" s="1"/>
  <c r="EG3" i="1" s="1"/>
  <c r="EH3" i="1" s="1"/>
  <c r="EI3" i="1" s="1"/>
  <c r="EJ3" i="1" s="1"/>
  <c r="EK3" i="1" s="1"/>
  <c r="EL3" i="1" s="1"/>
  <c r="EM3" i="1" s="1"/>
  <c r="EN3" i="1" s="1"/>
  <c r="EO3" i="1" s="1"/>
  <c r="EP3" i="1" s="1"/>
  <c r="EQ3" i="1" s="1"/>
  <c r="ER3" i="1" s="1"/>
  <c r="ES3" i="1" s="1"/>
  <c r="ET3" i="1" s="1"/>
  <c r="EU3" i="1" s="1"/>
  <c r="EV3" i="1" s="1"/>
  <c r="EW3" i="1" s="1"/>
  <c r="EX3" i="1" s="1"/>
  <c r="EY3" i="1" s="1"/>
  <c r="EZ3" i="1" s="1"/>
  <c r="FA3" i="1" s="1"/>
  <c r="FB3" i="1" s="1"/>
  <c r="FC3" i="1" s="1"/>
  <c r="FD3" i="1" s="1"/>
  <c r="FE3" i="1" s="1"/>
  <c r="FF3" i="1" s="1"/>
  <c r="FG3" i="1" s="1"/>
  <c r="FH3" i="1" s="1"/>
  <c r="FI3" i="1" s="1"/>
  <c r="FJ3" i="1" s="1"/>
  <c r="FK3" i="1" s="1"/>
  <c r="FL3" i="1" s="1"/>
  <c r="FM3" i="1" s="1"/>
  <c r="FN3" i="1" s="1"/>
  <c r="FO3" i="1" s="1"/>
  <c r="FP3" i="1" s="1"/>
  <c r="FQ3" i="1" s="1"/>
  <c r="FR3" i="1" s="1"/>
  <c r="FS3" i="1" s="1"/>
  <c r="FT3" i="1" s="1"/>
  <c r="FU3" i="1" s="1"/>
  <c r="FV3" i="1" s="1"/>
  <c r="FW3" i="1" s="1"/>
  <c r="FX3" i="1" s="1"/>
  <c r="FY3" i="1" s="1"/>
  <c r="FZ3" i="1" s="1"/>
  <c r="GA3" i="1" s="1"/>
  <c r="GB3" i="1" s="1"/>
  <c r="GC3" i="1" s="1"/>
  <c r="GD3" i="1" s="1"/>
  <c r="GE3" i="1" s="1"/>
  <c r="GF3" i="1" s="1"/>
  <c r="GG3" i="1" s="1"/>
  <c r="GH3" i="1" s="1"/>
  <c r="GI3" i="1" s="1"/>
  <c r="GJ3" i="1" s="1"/>
  <c r="GK3" i="1" s="1"/>
  <c r="GL3" i="1" s="1"/>
  <c r="GM3" i="1" s="1"/>
  <c r="GN3" i="1" s="1"/>
  <c r="GO3" i="1" s="1"/>
  <c r="GP3" i="1" s="1"/>
  <c r="GQ3" i="1" s="1"/>
  <c r="GR3" i="1" s="1"/>
  <c r="GS3" i="1" s="1"/>
  <c r="GT3" i="1" s="1"/>
  <c r="GU3" i="1" s="1"/>
  <c r="GV3" i="1" s="1"/>
  <c r="GW3" i="1" s="1"/>
  <c r="GX3" i="1" s="1"/>
  <c r="GY3" i="1" s="1"/>
  <c r="GZ3" i="1" s="1"/>
  <c r="HA3" i="1" s="1"/>
  <c r="HB3" i="1" s="1"/>
  <c r="HC3" i="1" s="1"/>
  <c r="HD3" i="1" s="1"/>
  <c r="HE3" i="1" s="1"/>
  <c r="HF3" i="1" s="1"/>
  <c r="HG3" i="1" s="1"/>
  <c r="HH3" i="1" s="1"/>
  <c r="HI3" i="1" s="1"/>
  <c r="HJ3" i="1" s="1"/>
  <c r="HK3" i="1" s="1"/>
  <c r="HL3" i="1" s="1"/>
  <c r="HM3" i="1" s="1"/>
  <c r="HN3" i="1" s="1"/>
  <c r="HO3" i="1" s="1"/>
  <c r="HP3" i="1" s="1"/>
  <c r="HQ3" i="1" s="1"/>
  <c r="HR3" i="1" s="1"/>
  <c r="HS3" i="1" s="1"/>
  <c r="HT3" i="1" s="1"/>
  <c r="HU3" i="1" s="1"/>
  <c r="HV3" i="1" s="1"/>
  <c r="HW3" i="1" s="1"/>
  <c r="HX3" i="1" s="1"/>
  <c r="HY3" i="1" s="1"/>
  <c r="HZ3" i="1" s="1"/>
  <c r="IA3" i="1" s="1"/>
  <c r="IB3" i="1" s="1"/>
  <c r="IC3" i="1" s="1"/>
  <c r="ID3" i="1" s="1"/>
  <c r="IE3" i="1" s="1"/>
  <c r="IF3" i="1" s="1"/>
  <c r="IG3" i="1" s="1"/>
  <c r="IH3" i="1" s="1"/>
  <c r="II3" i="1" s="1"/>
  <c r="IJ3" i="1" s="1"/>
  <c r="IK3" i="1" s="1"/>
  <c r="IL3" i="1" s="1"/>
  <c r="IM3" i="1" s="1"/>
  <c r="IN3" i="1" s="1"/>
  <c r="IO3" i="1" s="1"/>
  <c r="IP3" i="1" s="1"/>
  <c r="IQ3" i="1" s="1"/>
  <c r="IR3" i="1" s="1"/>
  <c r="IS3" i="1" s="1"/>
  <c r="IT3" i="1" s="1"/>
  <c r="IU3" i="1" s="1"/>
  <c r="IV3" i="1" s="1"/>
  <c r="IW3" i="1" s="1"/>
  <c r="IX3" i="1" s="1"/>
  <c r="IY3" i="1" s="1"/>
  <c r="IZ3" i="1" s="1"/>
  <c r="JA3" i="1" s="1"/>
  <c r="JB3" i="1" s="1"/>
  <c r="JC3" i="1" s="1"/>
  <c r="JD3" i="1" s="1"/>
  <c r="JE3" i="1" s="1"/>
  <c r="JF3" i="1" s="1"/>
  <c r="JG3" i="1" s="1"/>
  <c r="JH3" i="1" s="1"/>
  <c r="JI3" i="1" s="1"/>
  <c r="JJ3" i="1" s="1"/>
  <c r="JK3" i="1" s="1"/>
  <c r="JL3" i="1" s="1"/>
  <c r="JM3" i="1" s="1"/>
  <c r="JN3" i="1" s="1"/>
  <c r="JO3" i="1" s="1"/>
  <c r="JP3" i="1" s="1"/>
  <c r="JQ3" i="1" s="1"/>
  <c r="JR3" i="1" s="1"/>
  <c r="JS3" i="1" s="1"/>
  <c r="JT3" i="1" s="1"/>
  <c r="JU3" i="1" s="1"/>
  <c r="JV3" i="1" s="1"/>
  <c r="JW3" i="1" s="1"/>
  <c r="JX3" i="1" s="1"/>
  <c r="JY3" i="1" s="1"/>
  <c r="JZ3" i="1" s="1"/>
  <c r="KA3" i="1" s="1"/>
  <c r="KB3" i="1" s="1"/>
  <c r="KC3" i="1" s="1"/>
  <c r="KD3" i="1" s="1"/>
  <c r="KE3" i="1" s="1"/>
  <c r="KF3" i="1" s="1"/>
  <c r="KG3" i="1" s="1"/>
  <c r="KH3" i="1" s="1"/>
  <c r="KI3" i="1" s="1"/>
  <c r="KJ3" i="1" s="1"/>
  <c r="KK3" i="1" s="1"/>
  <c r="KL3" i="1" s="1"/>
  <c r="KM3" i="1" s="1"/>
  <c r="KN3" i="1" s="1"/>
  <c r="KO3" i="1" s="1"/>
  <c r="KP3" i="1" s="1"/>
  <c r="KQ3" i="1" s="1"/>
  <c r="KR3" i="1" s="1"/>
  <c r="KS3" i="1" s="1"/>
  <c r="KT3" i="1" s="1"/>
  <c r="KU3" i="1" s="1"/>
  <c r="KV3" i="1" s="1"/>
  <c r="KW3" i="1" s="1"/>
  <c r="KX3" i="1" s="1"/>
  <c r="KY3" i="1" s="1"/>
  <c r="KZ3" i="1" s="1"/>
  <c r="LA3" i="1" s="1"/>
  <c r="LB3" i="1" s="1"/>
  <c r="LC3" i="1" s="1"/>
  <c r="LD3" i="1" s="1"/>
  <c r="LE3" i="1" s="1"/>
  <c r="LF3" i="1" s="1"/>
  <c r="LG3" i="1" s="1"/>
  <c r="LH3" i="1" s="1"/>
  <c r="LI3" i="1" s="1"/>
  <c r="LJ3" i="1" s="1"/>
  <c r="LK3" i="1" s="1"/>
  <c r="LL3" i="1" s="1"/>
  <c r="LM3" i="1" s="1"/>
  <c r="LN3" i="1" s="1"/>
  <c r="LO3" i="1" s="1"/>
  <c r="LP3" i="1" s="1"/>
  <c r="LQ3" i="1" s="1"/>
  <c r="LR3" i="1" s="1"/>
  <c r="LS3" i="1" s="1"/>
  <c r="LT3" i="1" s="1"/>
  <c r="LU3" i="1" s="1"/>
  <c r="LV3" i="1" s="1"/>
  <c r="LW3" i="1" s="1"/>
  <c r="LX3" i="1" s="1"/>
  <c r="LY3" i="1" s="1"/>
  <c r="LZ3" i="1" s="1"/>
  <c r="MA3" i="1" s="1"/>
  <c r="MB3" i="1" s="1"/>
  <c r="MC3" i="1" s="1"/>
  <c r="MD3" i="1" s="1"/>
  <c r="ME3" i="1" s="1"/>
  <c r="MF3" i="1" s="1"/>
  <c r="MG3" i="1" s="1"/>
  <c r="MH3" i="1" s="1"/>
  <c r="MI3" i="1" s="1"/>
  <c r="MJ3" i="1" s="1"/>
  <c r="MK3" i="1" s="1"/>
  <c r="ML3" i="1" s="1"/>
  <c r="MM3" i="1" s="1"/>
  <c r="MN3" i="1" s="1"/>
  <c r="MO3" i="1" s="1"/>
  <c r="MP3" i="1" s="1"/>
  <c r="MQ3" i="1" s="1"/>
  <c r="MR3" i="1" s="1"/>
  <c r="MS3" i="1" s="1"/>
  <c r="MT3" i="1" s="1"/>
  <c r="MU3" i="1" s="1"/>
  <c r="MV3" i="1" s="1"/>
  <c r="MW3" i="1" s="1"/>
  <c r="MX3" i="1" s="1"/>
  <c r="MY3" i="1" s="1"/>
  <c r="MZ3" i="1" s="1"/>
  <c r="NA3" i="1" s="1"/>
  <c r="NB3" i="1" s="1"/>
  <c r="NC3" i="1" s="1"/>
  <c r="ND3" i="1" s="1"/>
  <c r="NE3" i="1" s="1"/>
  <c r="NF3" i="1" s="1"/>
  <c r="NG3" i="1" s="1"/>
  <c r="NH3" i="1" s="1"/>
  <c r="NI3" i="1" s="1"/>
  <c r="NJ3" i="1" s="1"/>
  <c r="NK3" i="1" s="1"/>
  <c r="NL3" i="1" s="1"/>
  <c r="NM3" i="1" s="1"/>
  <c r="NN3" i="1" s="1"/>
  <c r="NO3" i="1" s="1"/>
  <c r="NP3" i="1" s="1"/>
  <c r="NQ3" i="1" s="1"/>
  <c r="NR3" i="1" s="1"/>
  <c r="NS3" i="1" s="1"/>
  <c r="NT3" i="1" s="1"/>
  <c r="NU3" i="1" s="1"/>
  <c r="NV3" i="1" s="1"/>
  <c r="NW3" i="1" s="1"/>
  <c r="NX3" i="1" s="1"/>
  <c r="NY3" i="1" s="1"/>
  <c r="NZ3" i="1" s="1"/>
  <c r="OA3" i="1" s="1"/>
  <c r="OB3" i="1" s="1"/>
  <c r="OC3" i="1" s="1"/>
  <c r="OD3" i="1" s="1"/>
  <c r="OE3" i="1" s="1"/>
  <c r="OF3" i="1" s="1"/>
  <c r="OG3" i="1" s="1"/>
  <c r="OH3" i="1" s="1"/>
  <c r="OI3" i="1" s="1"/>
  <c r="OJ3" i="1" s="1"/>
  <c r="OK3" i="1" s="1"/>
  <c r="OL3" i="1" s="1"/>
  <c r="OM3" i="1" s="1"/>
  <c r="ON3" i="1" s="1"/>
  <c r="OO3" i="1" s="1"/>
  <c r="OP3" i="1" s="1"/>
  <c r="OQ3" i="1" s="1"/>
  <c r="OR3" i="1" s="1"/>
  <c r="OS3" i="1" s="1"/>
  <c r="OT3" i="1" s="1"/>
  <c r="OU3" i="1" s="1"/>
  <c r="OV3" i="1" s="1"/>
  <c r="OW3" i="1" s="1"/>
  <c r="OX3" i="1" s="1"/>
  <c r="OY3" i="1" s="1"/>
  <c r="OZ3" i="1" s="1"/>
  <c r="PA3" i="1" s="1"/>
  <c r="PB3" i="1" s="1"/>
  <c r="PC3" i="1" s="1"/>
  <c r="PD3" i="1" s="1"/>
  <c r="PE3" i="1" s="1"/>
  <c r="PF3" i="1" s="1"/>
  <c r="PG3" i="1" s="1"/>
  <c r="PH3" i="1" s="1"/>
  <c r="PI3" i="1" s="1"/>
  <c r="PJ3" i="1" s="1"/>
  <c r="PK3" i="1" s="1"/>
  <c r="PL3" i="1" s="1"/>
  <c r="PM3" i="1" s="1"/>
  <c r="PN3" i="1" s="1"/>
  <c r="PO3" i="1" s="1"/>
  <c r="PP3" i="1" s="1"/>
  <c r="PQ3" i="1" s="1"/>
  <c r="PR3" i="1" s="1"/>
  <c r="PS3" i="1" s="1"/>
  <c r="PT3" i="1" s="1"/>
  <c r="PU3" i="1" s="1"/>
  <c r="PV3" i="1" s="1"/>
  <c r="PW3" i="1" s="1"/>
  <c r="PX3" i="1" s="1"/>
  <c r="PY3" i="1" s="1"/>
  <c r="PZ3" i="1" s="1"/>
  <c r="QA3" i="1" s="1"/>
  <c r="QB3" i="1" s="1"/>
  <c r="QC3" i="1" s="1"/>
  <c r="QD3" i="1" s="1"/>
  <c r="QE3" i="1" s="1"/>
  <c r="QF3" i="1" s="1"/>
  <c r="QG3" i="1" s="1"/>
  <c r="QH3" i="1" s="1"/>
  <c r="QI3" i="1" s="1"/>
  <c r="QJ3" i="1" s="1"/>
  <c r="QK3" i="1" s="1"/>
  <c r="QL3" i="1" s="1"/>
  <c r="QM3" i="1" s="1"/>
  <c r="QN3" i="1" s="1"/>
  <c r="QO3" i="1" s="1"/>
  <c r="QP3" i="1" s="1"/>
  <c r="QQ3" i="1" s="1"/>
  <c r="QR3" i="1" s="1"/>
  <c r="QS3" i="1" s="1"/>
  <c r="QT3" i="1" s="1"/>
  <c r="QU3" i="1" s="1"/>
  <c r="QV3" i="1" s="1"/>
  <c r="QW3" i="1" s="1"/>
  <c r="QX3" i="1" s="1"/>
  <c r="QY3" i="1" s="1"/>
  <c r="QZ3" i="1" s="1"/>
  <c r="RA3" i="1" s="1"/>
  <c r="RB3" i="1" s="1"/>
  <c r="RC3" i="1" s="1"/>
  <c r="RD3" i="1" s="1"/>
  <c r="RE3" i="1" s="1"/>
  <c r="RF3" i="1" s="1"/>
  <c r="RG3" i="1" s="1"/>
  <c r="RH3" i="1" s="1"/>
  <c r="RI3" i="1" s="1"/>
  <c r="RJ3" i="1" s="1"/>
  <c r="RK3" i="1" s="1"/>
  <c r="RL3" i="1" s="1"/>
  <c r="RM3" i="1" s="1"/>
  <c r="RN3" i="1" s="1"/>
  <c r="RO3" i="1" s="1"/>
  <c r="RP3" i="1" s="1"/>
  <c r="RQ3" i="1" s="1"/>
  <c r="RR3" i="1" s="1"/>
  <c r="RS3" i="1" s="1"/>
  <c r="RT3" i="1" s="1"/>
  <c r="RU3" i="1" s="1"/>
  <c r="RV3" i="1" s="1"/>
  <c r="RW3" i="1" s="1"/>
  <c r="RX3" i="1" s="1"/>
  <c r="RY3" i="1" s="1"/>
  <c r="RZ3" i="1" s="1"/>
  <c r="SA3" i="1" s="1"/>
  <c r="SB3" i="1" s="1"/>
  <c r="SC3" i="1" s="1"/>
  <c r="SD3" i="1" s="1"/>
  <c r="SE3" i="1" s="1"/>
  <c r="SF3" i="1" s="1"/>
  <c r="SG3" i="1" s="1"/>
  <c r="SH3" i="1" s="1"/>
  <c r="SI3" i="1" s="1"/>
  <c r="SJ3" i="1" s="1"/>
  <c r="SK3" i="1" s="1"/>
  <c r="SL3" i="1" s="1"/>
  <c r="SM3" i="1" s="1"/>
  <c r="SN3" i="1" s="1"/>
  <c r="SO3" i="1" s="1"/>
  <c r="SP3" i="1" s="1"/>
  <c r="SQ3" i="1" s="1"/>
  <c r="SR3" i="1" s="1"/>
  <c r="SS3" i="1" s="1"/>
  <c r="ST3" i="1" s="1"/>
  <c r="SU3" i="1" s="1"/>
  <c r="SV3" i="1" s="1"/>
  <c r="SW3" i="1" s="1"/>
  <c r="SX3" i="1" s="1"/>
  <c r="SY3" i="1" s="1"/>
  <c r="SZ3" i="1" s="1"/>
  <c r="TA3" i="1" s="1"/>
  <c r="TB3" i="1" s="1"/>
  <c r="TC3" i="1" s="1"/>
  <c r="TD3" i="1" s="1"/>
  <c r="TE3" i="1" s="1"/>
  <c r="TF3" i="1" s="1"/>
  <c r="TG3" i="1" s="1"/>
  <c r="TH3" i="1" s="1"/>
  <c r="TI3" i="1" s="1"/>
  <c r="TJ3" i="1" s="1"/>
  <c r="TK3" i="1" s="1"/>
  <c r="TL3" i="1" s="1"/>
  <c r="TM3" i="1" s="1"/>
  <c r="TN3" i="1" s="1"/>
  <c r="TO3" i="1" s="1"/>
  <c r="TP3" i="1" s="1"/>
  <c r="TQ3" i="1" s="1"/>
  <c r="TR3" i="1" s="1"/>
  <c r="TS3" i="1" s="1"/>
  <c r="TT3" i="1" s="1"/>
  <c r="TU3" i="1" s="1"/>
  <c r="TV3" i="1" s="1"/>
  <c r="TW3" i="1" s="1"/>
  <c r="TX3" i="1" s="1"/>
  <c r="TY3" i="1" s="1"/>
  <c r="TZ3" i="1" s="1"/>
  <c r="UA3" i="1" s="1"/>
  <c r="UB3" i="1" s="1"/>
  <c r="UC3" i="1" s="1"/>
  <c r="UD3" i="1" s="1"/>
  <c r="UE3" i="1" s="1"/>
  <c r="UF3" i="1" s="1"/>
  <c r="UG3" i="1" s="1"/>
  <c r="UH3" i="1" s="1"/>
  <c r="UI3" i="1" s="1"/>
  <c r="UJ3" i="1" s="1"/>
  <c r="UK3" i="1" s="1"/>
  <c r="UL3" i="1" s="1"/>
  <c r="UM3" i="1" s="1"/>
  <c r="UN3" i="1" s="1"/>
  <c r="UO3" i="1" s="1"/>
  <c r="UP3" i="1" s="1"/>
  <c r="UQ3" i="1" s="1"/>
  <c r="UR3" i="1" s="1"/>
  <c r="US3" i="1" s="1"/>
  <c r="UT3" i="1" s="1"/>
  <c r="UU3" i="1" s="1"/>
  <c r="UV3" i="1" s="1"/>
  <c r="UW3" i="1" s="1"/>
  <c r="UX3" i="1" s="1"/>
  <c r="UY3" i="1" s="1"/>
  <c r="UZ3" i="1" s="1"/>
  <c r="VA3" i="1" s="1"/>
  <c r="VB3" i="1" s="1"/>
  <c r="VC3" i="1" s="1"/>
  <c r="VD3" i="1" s="1"/>
  <c r="L3" i="1"/>
  <c r="K3" i="1"/>
  <c r="G16" i="1"/>
  <c r="G11" i="1"/>
  <c r="G5" i="1"/>
  <c r="G4" i="1"/>
  <c r="I4" i="1"/>
  <c r="I16" i="1"/>
  <c r="I11" i="1"/>
  <c r="I5" i="1"/>
  <c r="H4" i="1"/>
  <c r="H16" i="1"/>
  <c r="H11" i="1"/>
  <c r="H5" i="1"/>
  <c r="I17" i="1"/>
  <c r="H17" i="1"/>
  <c r="H12" i="1"/>
  <c r="I12" i="1"/>
  <c r="H13" i="1" s="1"/>
  <c r="I13" i="1" s="1"/>
  <c r="H14" i="1" s="1"/>
  <c r="I14" i="1" s="1"/>
  <c r="H15" i="1" s="1"/>
  <c r="I15" i="1" s="1"/>
  <c r="H8" i="1"/>
  <c r="H7" i="1"/>
  <c r="I7" i="1" s="1"/>
  <c r="I6" i="1"/>
  <c r="H6" i="1"/>
  <c r="H7" i="3" l="1"/>
  <c r="I7" i="3" s="1"/>
  <c r="H8" i="3" s="1"/>
  <c r="I8" i="3" s="1"/>
  <c r="H9" i="3" s="1"/>
  <c r="I9" i="3" s="1"/>
  <c r="H10" i="3" s="1"/>
  <c r="I10" i="3" s="1"/>
  <c r="H12" i="3" s="1"/>
  <c r="H18" i="1"/>
  <c r="I18" i="1" s="1"/>
  <c r="H19" i="1" s="1"/>
  <c r="I19" i="1" s="1"/>
  <c r="H20" i="1" s="1"/>
  <c r="I20" i="1" s="1"/>
  <c r="I8" i="1"/>
  <c r="H9" i="1" s="1"/>
  <c r="H5" i="3" l="1"/>
  <c r="I12" i="3"/>
  <c r="I5" i="3"/>
  <c r="I9" i="1"/>
  <c r="H13" i="3" l="1"/>
  <c r="G5" i="3"/>
  <c r="H10" i="1"/>
  <c r="I10" i="1" s="1"/>
  <c r="I13" i="3" l="1"/>
  <c r="H14" i="3" l="1"/>
  <c r="I14" i="3" l="1"/>
  <c r="H15" i="3" l="1"/>
  <c r="I15" i="3" l="1"/>
  <c r="H11" i="3"/>
  <c r="H17" i="3" l="1"/>
  <c r="I11" i="3"/>
  <c r="I17" i="3" l="1"/>
  <c r="G11" i="3"/>
  <c r="H18" i="3" l="1"/>
  <c r="I18" i="3" l="1"/>
  <c r="H19" i="3" l="1"/>
  <c r="I19" i="3" l="1"/>
  <c r="H20" i="3" l="1"/>
  <c r="I20" i="3" l="1"/>
  <c r="I16" i="3" s="1"/>
  <c r="I4" i="3" s="1"/>
  <c r="H16" i="3"/>
  <c r="G16" i="3" l="1"/>
  <c r="H4" i="3"/>
  <c r="G4" i="3" s="1"/>
</calcChain>
</file>

<file path=xl/sharedStrings.xml><?xml version="1.0" encoding="utf-8"?>
<sst xmlns="http://schemas.openxmlformats.org/spreadsheetml/2006/main" count="75" uniqueCount="39">
  <si>
    <t>Начало проекта</t>
  </si>
  <si>
    <t>№</t>
  </si>
  <si>
    <t>Уровень</t>
  </si>
  <si>
    <t>Название задачи</t>
  </si>
  <si>
    <t>Длительность, дней</t>
  </si>
  <si>
    <t>Дата начала</t>
  </si>
  <si>
    <t>Дата окончания</t>
  </si>
  <si>
    <t>Производство фильма</t>
  </si>
  <si>
    <t>Подготовительный этап</t>
  </si>
  <si>
    <t>Разработка сценария</t>
  </si>
  <si>
    <t>Планирование съемок</t>
  </si>
  <si>
    <t>Выбор натуры</t>
  </si>
  <si>
    <t>Пробы актеров</t>
  </si>
  <si>
    <t>Подготовительный этап закончен</t>
  </si>
  <si>
    <t>Запуск в производство</t>
  </si>
  <si>
    <t>Репетиция</t>
  </si>
  <si>
    <t>Съемки</t>
  </si>
  <si>
    <t>Монтаж отснятого материала</t>
  </si>
  <si>
    <t>Производство завершено</t>
  </si>
  <si>
    <t>Завершающий этап</t>
  </si>
  <si>
    <t>Окончательная обработка</t>
  </si>
  <si>
    <t>Озвучивание</t>
  </si>
  <si>
    <t>Предоставление материала заказчику</t>
  </si>
  <si>
    <t>Проект завершен</t>
  </si>
  <si>
    <t>Праздники</t>
  </si>
  <si>
    <t>Дата</t>
  </si>
  <si>
    <t>Название</t>
  </si>
  <si>
    <t>День народного единства</t>
  </si>
  <si>
    <t>Новый год</t>
  </si>
  <si>
    <t>День защитника Отечества</t>
  </si>
  <si>
    <t>Международный женский день </t>
  </si>
  <si>
    <t>Праздник весны и труда </t>
  </si>
  <si>
    <t>День Победы</t>
  </si>
  <si>
    <t>День России</t>
  </si>
  <si>
    <t>Рождество</t>
  </si>
  <si>
    <t>=ЕСЛИ(G6=0;H6;РАБДЕНЬ(H6;G6-1;Праздники!$A$4:$A$21))</t>
  </si>
  <si>
    <t>=ЕСЛИ(G7=0;I6;РАБДЕНЬ(I6;1;Праздники!$A$4:$A$21))</t>
  </si>
  <si>
    <t>=И(K$3&gt;=$H4;K$3&lt;=$I4)</t>
  </si>
  <si>
    <t>Длительность, к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</si>
</sst>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8"/>
      <color theme="1"/>
      <name val="Times New Roman"/>
      <family val="2"/>
      <charset val="204"/>
    </font>
    <font>
      <sz val="2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14" fontId="1" fillId="0" borderId="1" xfId="0" applyNumberFormat="1" applyFont="1" applyBorder="1" applyAlignment="1">
      <alignment horizontal="left" vertical="center" wrapText="1"/>
    </xf>
    <xf numFmtId="14" fontId="0" fillId="0" borderId="2" xfId="0" applyNumberFormat="1" applyFill="1" applyBorder="1" applyAlignment="1">
      <alignment vertical="center"/>
    </xf>
    <xf numFmtId="0" fontId="5" fillId="0" borderId="0" xfId="0" quotePrefix="1" applyFont="1"/>
    <xf numFmtId="0" fontId="6" fillId="0" borderId="0" xfId="0" quotePrefix="1" applyFont="1"/>
    <xf numFmtId="14" fontId="1" fillId="3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7" fillId="0" borderId="0" xfId="0" quotePrefix="1" applyFont="1"/>
  </cellXfs>
  <cellStyles count="1">
    <cellStyle name="Обычный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8921610576200313"/>
          <c:y val="1.642724766931017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'Гантт 2'!$K$4:$K$20</c:f>
              <c:strCache>
                <c:ptCount val="17"/>
                <c:pt idx="0">
                  <c:v>Производство фильма</c:v>
                </c:pt>
                <c:pt idx="1">
                  <c:v>Подготовительный этап</c:v>
                </c:pt>
                <c:pt idx="2">
                  <c:v>Разработка сценария</c:v>
                </c:pt>
                <c:pt idx="3">
                  <c:v>Планирование съемок</c:v>
                </c:pt>
                <c:pt idx="4">
                  <c:v>Выбор натуры</c:v>
                </c:pt>
                <c:pt idx="5">
                  <c:v>Пробы актеров</c:v>
                </c:pt>
                <c:pt idx="6">
                  <c:v>Подготовительный этап закончен</c:v>
                </c:pt>
                <c:pt idx="7">
                  <c:v>Запуск в производство</c:v>
                </c:pt>
                <c:pt idx="8">
                  <c:v>Репетиция</c:v>
                </c:pt>
                <c:pt idx="9">
                  <c:v>Съемки</c:v>
                </c:pt>
                <c:pt idx="10">
                  <c:v>Монтаж отснятого материала</c:v>
                </c:pt>
                <c:pt idx="11">
                  <c:v>Производство завершено</c:v>
                </c:pt>
                <c:pt idx="12">
                  <c:v>Завершающий этап</c:v>
                </c:pt>
                <c:pt idx="13">
                  <c:v>Окончательная обработка</c:v>
                </c:pt>
                <c:pt idx="14">
                  <c:v>Озвучивание</c:v>
                </c:pt>
                <c:pt idx="15">
                  <c:v>Предоставление материала заказчику</c:v>
                </c:pt>
                <c:pt idx="16">
                  <c:v>Проект завершен</c:v>
                </c:pt>
              </c:strCache>
            </c:strRef>
          </c:cat>
          <c:val>
            <c:numRef>
              <c:f>'Гантт 2'!$L$4:$L$20</c:f>
              <c:numCache>
                <c:formatCode>m/d/yyyy</c:formatCode>
                <c:ptCount val="17"/>
                <c:pt idx="0">
                  <c:v>44571</c:v>
                </c:pt>
                <c:pt idx="1">
                  <c:v>44571</c:v>
                </c:pt>
                <c:pt idx="2">
                  <c:v>44571</c:v>
                </c:pt>
                <c:pt idx="3">
                  <c:v>44585</c:v>
                </c:pt>
                <c:pt idx="4">
                  <c:v>44606</c:v>
                </c:pt>
                <c:pt idx="5">
                  <c:v>44613</c:v>
                </c:pt>
                <c:pt idx="6">
                  <c:v>44622</c:v>
                </c:pt>
                <c:pt idx="7">
                  <c:v>44623</c:v>
                </c:pt>
                <c:pt idx="8">
                  <c:v>44623</c:v>
                </c:pt>
                <c:pt idx="9">
                  <c:v>44641</c:v>
                </c:pt>
                <c:pt idx="10">
                  <c:v>44669</c:v>
                </c:pt>
                <c:pt idx="11">
                  <c:v>44680</c:v>
                </c:pt>
                <c:pt idx="12">
                  <c:v>44685</c:v>
                </c:pt>
                <c:pt idx="13">
                  <c:v>44685</c:v>
                </c:pt>
                <c:pt idx="14">
                  <c:v>44694</c:v>
                </c:pt>
                <c:pt idx="15">
                  <c:v>44701</c:v>
                </c:pt>
                <c:pt idx="16">
                  <c:v>44701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3-403E-B2AB-F8552F78637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'Гантт 2'!$K$4:$K$20</c:f>
              <c:strCache>
                <c:ptCount val="17"/>
                <c:pt idx="0">
                  <c:v>Производство фильма</c:v>
                </c:pt>
                <c:pt idx="1">
                  <c:v>Подготовительный этап</c:v>
                </c:pt>
                <c:pt idx="2">
                  <c:v>Разработка сценария</c:v>
                </c:pt>
                <c:pt idx="3">
                  <c:v>Планирование съемок</c:v>
                </c:pt>
                <c:pt idx="4">
                  <c:v>Выбор натуры</c:v>
                </c:pt>
                <c:pt idx="5">
                  <c:v>Пробы актеров</c:v>
                </c:pt>
                <c:pt idx="6">
                  <c:v>Подготовительный этап закончен</c:v>
                </c:pt>
                <c:pt idx="7">
                  <c:v>Запуск в производство</c:v>
                </c:pt>
                <c:pt idx="8">
                  <c:v>Репетиция</c:v>
                </c:pt>
                <c:pt idx="9">
                  <c:v>Съемки</c:v>
                </c:pt>
                <c:pt idx="10">
                  <c:v>Монтаж отснятого материала</c:v>
                </c:pt>
                <c:pt idx="11">
                  <c:v>Производство завершено</c:v>
                </c:pt>
                <c:pt idx="12">
                  <c:v>Завершающий этап</c:v>
                </c:pt>
                <c:pt idx="13">
                  <c:v>Окончательная обработка</c:v>
                </c:pt>
                <c:pt idx="14">
                  <c:v>Озвучивание</c:v>
                </c:pt>
                <c:pt idx="15">
                  <c:v>Предоставление материала заказчику</c:v>
                </c:pt>
                <c:pt idx="16">
                  <c:v>Проект завершен</c:v>
                </c:pt>
              </c:strCache>
            </c:strRef>
          </c:cat>
          <c:val>
            <c:numRef>
              <c:f>'Гантт 2'!$M$4:$M$20</c:f>
              <c:numCache>
                <c:formatCode>General</c:formatCode>
                <c:ptCount val="17"/>
                <c:pt idx="0">
                  <c:v>131</c:v>
                </c:pt>
                <c:pt idx="1">
                  <c:v>52</c:v>
                </c:pt>
                <c:pt idx="2">
                  <c:v>12</c:v>
                </c:pt>
                <c:pt idx="3">
                  <c:v>19</c:v>
                </c:pt>
                <c:pt idx="4">
                  <c:v>5</c:v>
                </c:pt>
                <c:pt idx="5">
                  <c:v>10</c:v>
                </c:pt>
                <c:pt idx="6">
                  <c:v>1</c:v>
                </c:pt>
                <c:pt idx="7">
                  <c:v>58</c:v>
                </c:pt>
                <c:pt idx="8">
                  <c:v>16</c:v>
                </c:pt>
                <c:pt idx="9">
                  <c:v>26</c:v>
                </c:pt>
                <c:pt idx="10">
                  <c:v>12</c:v>
                </c:pt>
                <c:pt idx="11">
                  <c:v>1</c:v>
                </c:pt>
                <c:pt idx="12">
                  <c:v>17</c:v>
                </c:pt>
                <c:pt idx="13">
                  <c:v>9</c:v>
                </c:pt>
                <c:pt idx="14">
                  <c:v>7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963-403E-B2AB-F8552F7863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9458608"/>
        <c:axId val="1883127904"/>
      </c:barChart>
      <c:catAx>
        <c:axId val="207945860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83127904"/>
        <c:crosses val="autoZero"/>
        <c:auto val="1"/>
        <c:lblAlgn val="ctr"/>
        <c:lblOffset val="100"/>
        <c:noMultiLvlLbl val="0"/>
      </c:catAx>
      <c:valAx>
        <c:axId val="1883127904"/>
        <c:scaling>
          <c:orientation val="minMax"/>
          <c:min val="4457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07945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814387</xdr:colOff>
      <xdr:row>20</xdr:row>
      <xdr:rowOff>114300</xdr:rowOff>
    </xdr:from>
    <xdr:to>
      <xdr:col>21</xdr:col>
      <xdr:colOff>152400</xdr:colOff>
      <xdr:row>47</xdr:row>
      <xdr:rowOff>28575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CE6B2D-C05E-4F7C-934E-007E2209E4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D32"/>
  <sheetViews>
    <sheetView tabSelected="1" topLeftCell="E1" zoomScale="70" zoomScaleNormal="70" workbookViewId="0">
      <selection activeCell="K4" sqref="K4"/>
    </sheetView>
  </sheetViews>
  <sheetFormatPr defaultRowHeight="15.75" x14ac:dyDescent="0.25"/>
  <cols>
    <col min="1" max="1" width="15" bestFit="1" customWidth="1"/>
    <col min="2" max="2" width="10.875" bestFit="1" customWidth="1"/>
    <col min="4" max="4" width="2.875" bestFit="1" customWidth="1"/>
    <col min="5" max="5" width="8.625" bestFit="1" customWidth="1"/>
    <col min="6" max="6" width="33.125" bestFit="1" customWidth="1"/>
    <col min="7" max="7" width="19.125" bestFit="1" customWidth="1"/>
    <col min="8" max="8" width="12.25" customWidth="1"/>
    <col min="9" max="9" width="11" customWidth="1"/>
    <col min="11" max="11" width="39" bestFit="1" customWidth="1"/>
    <col min="12" max="576" width="10.875" bestFit="1" customWidth="1"/>
    <col min="16364" max="16364" width="9" customWidth="1"/>
  </cols>
  <sheetData>
    <row r="1" spans="1:576" ht="18.75" x14ac:dyDescent="0.3">
      <c r="A1" s="14" t="s">
        <v>0</v>
      </c>
      <c r="B1" s="16">
        <v>44571</v>
      </c>
      <c r="C1" s="1"/>
      <c r="D1" s="1"/>
      <c r="E1" s="1"/>
      <c r="F1" s="1"/>
      <c r="G1" s="1"/>
      <c r="H1" s="1"/>
      <c r="I1" s="18" t="s">
        <v>35</v>
      </c>
    </row>
    <row r="2" spans="1:576" ht="23.25" x14ac:dyDescent="0.35">
      <c r="H2" s="19" t="s">
        <v>36</v>
      </c>
    </row>
    <row r="3" spans="1:576" x14ac:dyDescent="0.25">
      <c r="A3" s="1"/>
      <c r="B3" s="1"/>
      <c r="C3" s="1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K3" s="21">
        <f>B1</f>
        <v>44571</v>
      </c>
      <c r="L3" s="21">
        <f>K3+1</f>
        <v>44572</v>
      </c>
      <c r="M3" s="21">
        <f t="shared" ref="M3:BX3" si="0">L3+1</f>
        <v>44573</v>
      </c>
      <c r="N3" s="21">
        <f t="shared" si="0"/>
        <v>44574</v>
      </c>
      <c r="O3" s="21">
        <f t="shared" si="0"/>
        <v>44575</v>
      </c>
      <c r="P3" s="21">
        <f t="shared" si="0"/>
        <v>44576</v>
      </c>
      <c r="Q3" s="21">
        <f t="shared" si="0"/>
        <v>44577</v>
      </c>
      <c r="R3" s="21">
        <f t="shared" si="0"/>
        <v>44578</v>
      </c>
      <c r="S3" s="21">
        <f t="shared" si="0"/>
        <v>44579</v>
      </c>
      <c r="T3" s="21">
        <f t="shared" si="0"/>
        <v>44580</v>
      </c>
      <c r="U3" s="21">
        <f t="shared" si="0"/>
        <v>44581</v>
      </c>
      <c r="V3" s="21">
        <f t="shared" si="0"/>
        <v>44582</v>
      </c>
      <c r="W3" s="21">
        <f t="shared" si="0"/>
        <v>44583</v>
      </c>
      <c r="X3" s="21">
        <f t="shared" si="0"/>
        <v>44584</v>
      </c>
      <c r="Y3" s="21">
        <f t="shared" si="0"/>
        <v>44585</v>
      </c>
      <c r="Z3" s="21">
        <f t="shared" si="0"/>
        <v>44586</v>
      </c>
      <c r="AA3" s="21">
        <f t="shared" si="0"/>
        <v>44587</v>
      </c>
      <c r="AB3" s="21">
        <f t="shared" si="0"/>
        <v>44588</v>
      </c>
      <c r="AC3" s="21">
        <f t="shared" si="0"/>
        <v>44589</v>
      </c>
      <c r="AD3" s="21">
        <f t="shared" si="0"/>
        <v>44590</v>
      </c>
      <c r="AE3" s="21">
        <f t="shared" si="0"/>
        <v>44591</v>
      </c>
      <c r="AF3" s="21">
        <f t="shared" si="0"/>
        <v>44592</v>
      </c>
      <c r="AG3" s="21">
        <f t="shared" si="0"/>
        <v>44593</v>
      </c>
      <c r="AH3" s="21">
        <f t="shared" si="0"/>
        <v>44594</v>
      </c>
      <c r="AI3" s="21">
        <f t="shared" si="0"/>
        <v>44595</v>
      </c>
      <c r="AJ3" s="21">
        <f t="shared" si="0"/>
        <v>44596</v>
      </c>
      <c r="AK3" s="21">
        <f t="shared" si="0"/>
        <v>44597</v>
      </c>
      <c r="AL3" s="21">
        <f t="shared" si="0"/>
        <v>44598</v>
      </c>
      <c r="AM3" s="21">
        <f t="shared" si="0"/>
        <v>44599</v>
      </c>
      <c r="AN3" s="21">
        <f t="shared" si="0"/>
        <v>44600</v>
      </c>
      <c r="AO3" s="21">
        <f t="shared" si="0"/>
        <v>44601</v>
      </c>
      <c r="AP3" s="21">
        <f t="shared" si="0"/>
        <v>44602</v>
      </c>
      <c r="AQ3" s="21">
        <f t="shared" si="0"/>
        <v>44603</v>
      </c>
      <c r="AR3" s="21">
        <f t="shared" si="0"/>
        <v>44604</v>
      </c>
      <c r="AS3" s="21">
        <f t="shared" si="0"/>
        <v>44605</v>
      </c>
      <c r="AT3" s="21">
        <f t="shared" si="0"/>
        <v>44606</v>
      </c>
      <c r="AU3" s="21">
        <f t="shared" si="0"/>
        <v>44607</v>
      </c>
      <c r="AV3" s="21">
        <f t="shared" si="0"/>
        <v>44608</v>
      </c>
      <c r="AW3" s="21">
        <f t="shared" si="0"/>
        <v>44609</v>
      </c>
      <c r="AX3" s="21">
        <f t="shared" si="0"/>
        <v>44610</v>
      </c>
      <c r="AY3" s="21">
        <f t="shared" si="0"/>
        <v>44611</v>
      </c>
      <c r="AZ3" s="21">
        <f t="shared" si="0"/>
        <v>44612</v>
      </c>
      <c r="BA3" s="21">
        <f t="shared" si="0"/>
        <v>44613</v>
      </c>
      <c r="BB3" s="21">
        <f t="shared" si="0"/>
        <v>44614</v>
      </c>
      <c r="BC3" s="21">
        <f t="shared" si="0"/>
        <v>44615</v>
      </c>
      <c r="BD3" s="21">
        <f t="shared" si="0"/>
        <v>44616</v>
      </c>
      <c r="BE3" s="21">
        <f t="shared" si="0"/>
        <v>44617</v>
      </c>
      <c r="BF3" s="21">
        <f t="shared" si="0"/>
        <v>44618</v>
      </c>
      <c r="BG3" s="21">
        <f t="shared" si="0"/>
        <v>44619</v>
      </c>
      <c r="BH3" s="21">
        <f t="shared" si="0"/>
        <v>44620</v>
      </c>
      <c r="BI3" s="21">
        <f t="shared" si="0"/>
        <v>44621</v>
      </c>
      <c r="BJ3" s="21">
        <f t="shared" si="0"/>
        <v>44622</v>
      </c>
      <c r="BK3" s="21">
        <f t="shared" si="0"/>
        <v>44623</v>
      </c>
      <c r="BL3" s="21">
        <f t="shared" si="0"/>
        <v>44624</v>
      </c>
      <c r="BM3" s="21">
        <f t="shared" si="0"/>
        <v>44625</v>
      </c>
      <c r="BN3" s="21">
        <f t="shared" si="0"/>
        <v>44626</v>
      </c>
      <c r="BO3" s="21">
        <f t="shared" si="0"/>
        <v>44627</v>
      </c>
      <c r="BP3" s="21">
        <f t="shared" si="0"/>
        <v>44628</v>
      </c>
      <c r="BQ3" s="21">
        <f t="shared" si="0"/>
        <v>44629</v>
      </c>
      <c r="BR3" s="21">
        <f t="shared" si="0"/>
        <v>44630</v>
      </c>
      <c r="BS3" s="21">
        <f t="shared" si="0"/>
        <v>44631</v>
      </c>
      <c r="BT3" s="21">
        <f t="shared" si="0"/>
        <v>44632</v>
      </c>
      <c r="BU3" s="21">
        <f t="shared" si="0"/>
        <v>44633</v>
      </c>
      <c r="BV3" s="21">
        <f t="shared" si="0"/>
        <v>44634</v>
      </c>
      <c r="BW3" s="21">
        <f t="shared" si="0"/>
        <v>44635</v>
      </c>
      <c r="BX3" s="21">
        <f t="shared" si="0"/>
        <v>44636</v>
      </c>
      <c r="BY3" s="21">
        <f t="shared" ref="BY3:EJ3" si="1">BX3+1</f>
        <v>44637</v>
      </c>
      <c r="BZ3" s="21">
        <f t="shared" si="1"/>
        <v>44638</v>
      </c>
      <c r="CA3" s="21">
        <f t="shared" si="1"/>
        <v>44639</v>
      </c>
      <c r="CB3" s="21">
        <f t="shared" si="1"/>
        <v>44640</v>
      </c>
      <c r="CC3" s="21">
        <f t="shared" si="1"/>
        <v>44641</v>
      </c>
      <c r="CD3" s="21">
        <f t="shared" si="1"/>
        <v>44642</v>
      </c>
      <c r="CE3" s="21">
        <f t="shared" si="1"/>
        <v>44643</v>
      </c>
      <c r="CF3" s="21">
        <f t="shared" si="1"/>
        <v>44644</v>
      </c>
      <c r="CG3" s="21">
        <f t="shared" si="1"/>
        <v>44645</v>
      </c>
      <c r="CH3" s="21">
        <f t="shared" si="1"/>
        <v>44646</v>
      </c>
      <c r="CI3" s="21">
        <f t="shared" si="1"/>
        <v>44647</v>
      </c>
      <c r="CJ3" s="21">
        <f t="shared" si="1"/>
        <v>44648</v>
      </c>
      <c r="CK3" s="21">
        <f t="shared" si="1"/>
        <v>44649</v>
      </c>
      <c r="CL3" s="21">
        <f t="shared" si="1"/>
        <v>44650</v>
      </c>
      <c r="CM3" s="21">
        <f t="shared" si="1"/>
        <v>44651</v>
      </c>
      <c r="CN3" s="21">
        <f t="shared" si="1"/>
        <v>44652</v>
      </c>
      <c r="CO3" s="21">
        <f t="shared" si="1"/>
        <v>44653</v>
      </c>
      <c r="CP3" s="21">
        <f t="shared" si="1"/>
        <v>44654</v>
      </c>
      <c r="CQ3" s="21">
        <f t="shared" si="1"/>
        <v>44655</v>
      </c>
      <c r="CR3" s="21">
        <f t="shared" si="1"/>
        <v>44656</v>
      </c>
      <c r="CS3" s="21">
        <f t="shared" si="1"/>
        <v>44657</v>
      </c>
      <c r="CT3" s="21">
        <f t="shared" si="1"/>
        <v>44658</v>
      </c>
      <c r="CU3" s="21">
        <f t="shared" si="1"/>
        <v>44659</v>
      </c>
      <c r="CV3" s="21">
        <f t="shared" si="1"/>
        <v>44660</v>
      </c>
      <c r="CW3" s="21">
        <f t="shared" si="1"/>
        <v>44661</v>
      </c>
      <c r="CX3" s="21">
        <f t="shared" si="1"/>
        <v>44662</v>
      </c>
      <c r="CY3" s="21">
        <f t="shared" si="1"/>
        <v>44663</v>
      </c>
      <c r="CZ3" s="21">
        <f t="shared" si="1"/>
        <v>44664</v>
      </c>
      <c r="DA3" s="21">
        <f t="shared" si="1"/>
        <v>44665</v>
      </c>
      <c r="DB3" s="21">
        <f t="shared" si="1"/>
        <v>44666</v>
      </c>
      <c r="DC3" s="21">
        <f t="shared" si="1"/>
        <v>44667</v>
      </c>
      <c r="DD3" s="21">
        <f t="shared" si="1"/>
        <v>44668</v>
      </c>
      <c r="DE3" s="21">
        <f t="shared" si="1"/>
        <v>44669</v>
      </c>
      <c r="DF3" s="21">
        <f t="shared" si="1"/>
        <v>44670</v>
      </c>
      <c r="DG3" s="21">
        <f t="shared" si="1"/>
        <v>44671</v>
      </c>
      <c r="DH3" s="21">
        <f t="shared" si="1"/>
        <v>44672</v>
      </c>
      <c r="DI3" s="21">
        <f t="shared" si="1"/>
        <v>44673</v>
      </c>
      <c r="DJ3" s="21">
        <f t="shared" si="1"/>
        <v>44674</v>
      </c>
      <c r="DK3" s="21">
        <f t="shared" si="1"/>
        <v>44675</v>
      </c>
      <c r="DL3" s="21">
        <f t="shared" si="1"/>
        <v>44676</v>
      </c>
      <c r="DM3" s="21">
        <f t="shared" si="1"/>
        <v>44677</v>
      </c>
      <c r="DN3" s="21">
        <f t="shared" si="1"/>
        <v>44678</v>
      </c>
      <c r="DO3" s="21">
        <f t="shared" si="1"/>
        <v>44679</v>
      </c>
      <c r="DP3" s="21">
        <f t="shared" si="1"/>
        <v>44680</v>
      </c>
      <c r="DQ3" s="21">
        <f t="shared" si="1"/>
        <v>44681</v>
      </c>
      <c r="DR3" s="21">
        <f t="shared" si="1"/>
        <v>44682</v>
      </c>
      <c r="DS3" s="21">
        <f t="shared" si="1"/>
        <v>44683</v>
      </c>
      <c r="DT3" s="21">
        <f t="shared" si="1"/>
        <v>44684</v>
      </c>
      <c r="DU3" s="21">
        <f t="shared" si="1"/>
        <v>44685</v>
      </c>
      <c r="DV3" s="21">
        <f t="shared" si="1"/>
        <v>44686</v>
      </c>
      <c r="DW3" s="21">
        <f t="shared" si="1"/>
        <v>44687</v>
      </c>
      <c r="DX3" s="21">
        <f t="shared" si="1"/>
        <v>44688</v>
      </c>
      <c r="DY3" s="21">
        <f t="shared" si="1"/>
        <v>44689</v>
      </c>
      <c r="DZ3" s="21">
        <f t="shared" si="1"/>
        <v>44690</v>
      </c>
      <c r="EA3" s="21">
        <f t="shared" si="1"/>
        <v>44691</v>
      </c>
      <c r="EB3" s="21">
        <f t="shared" si="1"/>
        <v>44692</v>
      </c>
      <c r="EC3" s="21">
        <f t="shared" si="1"/>
        <v>44693</v>
      </c>
      <c r="ED3" s="21">
        <f t="shared" si="1"/>
        <v>44694</v>
      </c>
      <c r="EE3" s="21">
        <f t="shared" si="1"/>
        <v>44695</v>
      </c>
      <c r="EF3" s="21">
        <f t="shared" si="1"/>
        <v>44696</v>
      </c>
      <c r="EG3" s="21">
        <f t="shared" si="1"/>
        <v>44697</v>
      </c>
      <c r="EH3" s="21">
        <f t="shared" si="1"/>
        <v>44698</v>
      </c>
      <c r="EI3" s="21">
        <f t="shared" si="1"/>
        <v>44699</v>
      </c>
      <c r="EJ3" s="21">
        <f t="shared" si="1"/>
        <v>44700</v>
      </c>
      <c r="EK3" s="21">
        <f t="shared" ref="EK3:GV3" si="2">EJ3+1</f>
        <v>44701</v>
      </c>
      <c r="EL3" s="21">
        <f t="shared" si="2"/>
        <v>44702</v>
      </c>
      <c r="EM3" s="21">
        <f t="shared" si="2"/>
        <v>44703</v>
      </c>
      <c r="EN3" s="21">
        <f t="shared" si="2"/>
        <v>44704</v>
      </c>
      <c r="EO3" s="21">
        <f t="shared" si="2"/>
        <v>44705</v>
      </c>
      <c r="EP3" s="21">
        <f t="shared" si="2"/>
        <v>44706</v>
      </c>
      <c r="EQ3" s="21">
        <f t="shared" si="2"/>
        <v>44707</v>
      </c>
      <c r="ER3" s="21">
        <f t="shared" si="2"/>
        <v>44708</v>
      </c>
      <c r="ES3" s="21">
        <f t="shared" si="2"/>
        <v>44709</v>
      </c>
      <c r="ET3" s="21">
        <f t="shared" si="2"/>
        <v>44710</v>
      </c>
      <c r="EU3" s="21">
        <f t="shared" si="2"/>
        <v>44711</v>
      </c>
      <c r="EV3" s="21">
        <f t="shared" si="2"/>
        <v>44712</v>
      </c>
      <c r="EW3" s="21">
        <f t="shared" si="2"/>
        <v>44713</v>
      </c>
      <c r="EX3" s="21">
        <f t="shared" si="2"/>
        <v>44714</v>
      </c>
      <c r="EY3" s="21">
        <f t="shared" si="2"/>
        <v>44715</v>
      </c>
      <c r="EZ3" s="21">
        <f t="shared" si="2"/>
        <v>44716</v>
      </c>
      <c r="FA3" s="21">
        <f t="shared" si="2"/>
        <v>44717</v>
      </c>
      <c r="FB3" s="21">
        <f t="shared" si="2"/>
        <v>44718</v>
      </c>
      <c r="FC3" s="21">
        <f t="shared" si="2"/>
        <v>44719</v>
      </c>
      <c r="FD3" s="21">
        <f t="shared" si="2"/>
        <v>44720</v>
      </c>
      <c r="FE3" s="21">
        <f t="shared" si="2"/>
        <v>44721</v>
      </c>
      <c r="FF3" s="21">
        <f t="shared" si="2"/>
        <v>44722</v>
      </c>
      <c r="FG3" s="21">
        <f t="shared" si="2"/>
        <v>44723</v>
      </c>
      <c r="FH3" s="21">
        <f t="shared" si="2"/>
        <v>44724</v>
      </c>
      <c r="FI3" s="21">
        <f t="shared" si="2"/>
        <v>44725</v>
      </c>
      <c r="FJ3" s="21">
        <f t="shared" si="2"/>
        <v>44726</v>
      </c>
      <c r="FK3" s="21">
        <f t="shared" si="2"/>
        <v>44727</v>
      </c>
      <c r="FL3" s="21">
        <f t="shared" si="2"/>
        <v>44728</v>
      </c>
      <c r="FM3" s="21">
        <f t="shared" si="2"/>
        <v>44729</v>
      </c>
      <c r="FN3" s="21">
        <f t="shared" si="2"/>
        <v>44730</v>
      </c>
      <c r="FO3" s="21">
        <f t="shared" si="2"/>
        <v>44731</v>
      </c>
      <c r="FP3" s="21">
        <f t="shared" si="2"/>
        <v>44732</v>
      </c>
      <c r="FQ3" s="21">
        <f t="shared" si="2"/>
        <v>44733</v>
      </c>
      <c r="FR3" s="21">
        <f t="shared" si="2"/>
        <v>44734</v>
      </c>
      <c r="FS3" s="21">
        <f t="shared" si="2"/>
        <v>44735</v>
      </c>
      <c r="FT3" s="21">
        <f t="shared" si="2"/>
        <v>44736</v>
      </c>
      <c r="FU3" s="21">
        <f t="shared" si="2"/>
        <v>44737</v>
      </c>
      <c r="FV3" s="21">
        <f t="shared" si="2"/>
        <v>44738</v>
      </c>
      <c r="FW3" s="21">
        <f t="shared" si="2"/>
        <v>44739</v>
      </c>
      <c r="FX3" s="21">
        <f t="shared" si="2"/>
        <v>44740</v>
      </c>
      <c r="FY3" s="21">
        <f t="shared" si="2"/>
        <v>44741</v>
      </c>
      <c r="FZ3" s="21">
        <f t="shared" si="2"/>
        <v>44742</v>
      </c>
      <c r="GA3" s="21">
        <f t="shared" si="2"/>
        <v>44743</v>
      </c>
      <c r="GB3" s="21">
        <f t="shared" si="2"/>
        <v>44744</v>
      </c>
      <c r="GC3" s="21">
        <f t="shared" si="2"/>
        <v>44745</v>
      </c>
      <c r="GD3" s="21">
        <f t="shared" si="2"/>
        <v>44746</v>
      </c>
      <c r="GE3" s="21">
        <f t="shared" si="2"/>
        <v>44747</v>
      </c>
      <c r="GF3" s="21">
        <f t="shared" si="2"/>
        <v>44748</v>
      </c>
      <c r="GG3" s="21">
        <f t="shared" si="2"/>
        <v>44749</v>
      </c>
      <c r="GH3" s="21">
        <f t="shared" si="2"/>
        <v>44750</v>
      </c>
      <c r="GI3" s="21">
        <f t="shared" si="2"/>
        <v>44751</v>
      </c>
      <c r="GJ3" s="21">
        <f t="shared" si="2"/>
        <v>44752</v>
      </c>
      <c r="GK3" s="21">
        <f t="shared" si="2"/>
        <v>44753</v>
      </c>
      <c r="GL3" s="21">
        <f t="shared" si="2"/>
        <v>44754</v>
      </c>
      <c r="GM3" s="21">
        <f t="shared" si="2"/>
        <v>44755</v>
      </c>
      <c r="GN3" s="21">
        <f t="shared" si="2"/>
        <v>44756</v>
      </c>
      <c r="GO3" s="21">
        <f t="shared" si="2"/>
        <v>44757</v>
      </c>
      <c r="GP3" s="21">
        <f t="shared" si="2"/>
        <v>44758</v>
      </c>
      <c r="GQ3" s="21">
        <f t="shared" si="2"/>
        <v>44759</v>
      </c>
      <c r="GR3" s="21">
        <f t="shared" si="2"/>
        <v>44760</v>
      </c>
      <c r="GS3" s="21">
        <f t="shared" si="2"/>
        <v>44761</v>
      </c>
      <c r="GT3" s="21">
        <f t="shared" si="2"/>
        <v>44762</v>
      </c>
      <c r="GU3" s="21">
        <f t="shared" si="2"/>
        <v>44763</v>
      </c>
      <c r="GV3" s="21">
        <f t="shared" si="2"/>
        <v>44764</v>
      </c>
      <c r="GW3" s="21">
        <f t="shared" ref="GW3:JH3" si="3">GV3+1</f>
        <v>44765</v>
      </c>
      <c r="GX3" s="21">
        <f t="shared" si="3"/>
        <v>44766</v>
      </c>
      <c r="GY3" s="21">
        <f t="shared" si="3"/>
        <v>44767</v>
      </c>
      <c r="GZ3" s="21">
        <f t="shared" si="3"/>
        <v>44768</v>
      </c>
      <c r="HA3" s="21">
        <f t="shared" si="3"/>
        <v>44769</v>
      </c>
      <c r="HB3" s="21">
        <f t="shared" si="3"/>
        <v>44770</v>
      </c>
      <c r="HC3" s="21">
        <f t="shared" si="3"/>
        <v>44771</v>
      </c>
      <c r="HD3" s="21">
        <f t="shared" si="3"/>
        <v>44772</v>
      </c>
      <c r="HE3" s="21">
        <f t="shared" si="3"/>
        <v>44773</v>
      </c>
      <c r="HF3" s="21">
        <f t="shared" si="3"/>
        <v>44774</v>
      </c>
      <c r="HG3" s="21">
        <f t="shared" si="3"/>
        <v>44775</v>
      </c>
      <c r="HH3" s="21">
        <f t="shared" si="3"/>
        <v>44776</v>
      </c>
      <c r="HI3" s="21">
        <f t="shared" si="3"/>
        <v>44777</v>
      </c>
      <c r="HJ3" s="21">
        <f t="shared" si="3"/>
        <v>44778</v>
      </c>
      <c r="HK3" s="21">
        <f t="shared" si="3"/>
        <v>44779</v>
      </c>
      <c r="HL3" s="21">
        <f t="shared" si="3"/>
        <v>44780</v>
      </c>
      <c r="HM3" s="21">
        <f t="shared" si="3"/>
        <v>44781</v>
      </c>
      <c r="HN3" s="21">
        <f t="shared" si="3"/>
        <v>44782</v>
      </c>
      <c r="HO3" s="21">
        <f t="shared" si="3"/>
        <v>44783</v>
      </c>
      <c r="HP3" s="21">
        <f t="shared" si="3"/>
        <v>44784</v>
      </c>
      <c r="HQ3" s="21">
        <f t="shared" si="3"/>
        <v>44785</v>
      </c>
      <c r="HR3" s="21">
        <f t="shared" si="3"/>
        <v>44786</v>
      </c>
      <c r="HS3" s="21">
        <f t="shared" si="3"/>
        <v>44787</v>
      </c>
      <c r="HT3" s="21">
        <f t="shared" si="3"/>
        <v>44788</v>
      </c>
      <c r="HU3" s="21">
        <f t="shared" si="3"/>
        <v>44789</v>
      </c>
      <c r="HV3" s="21">
        <f t="shared" si="3"/>
        <v>44790</v>
      </c>
      <c r="HW3" s="21">
        <f t="shared" si="3"/>
        <v>44791</v>
      </c>
      <c r="HX3" s="21">
        <f t="shared" si="3"/>
        <v>44792</v>
      </c>
      <c r="HY3" s="21">
        <f t="shared" si="3"/>
        <v>44793</v>
      </c>
      <c r="HZ3" s="21">
        <f t="shared" si="3"/>
        <v>44794</v>
      </c>
      <c r="IA3" s="21">
        <f t="shared" si="3"/>
        <v>44795</v>
      </c>
      <c r="IB3" s="21">
        <f t="shared" si="3"/>
        <v>44796</v>
      </c>
      <c r="IC3" s="21">
        <f t="shared" si="3"/>
        <v>44797</v>
      </c>
      <c r="ID3" s="21">
        <f t="shared" si="3"/>
        <v>44798</v>
      </c>
      <c r="IE3" s="21">
        <f t="shared" si="3"/>
        <v>44799</v>
      </c>
      <c r="IF3" s="21">
        <f t="shared" si="3"/>
        <v>44800</v>
      </c>
      <c r="IG3" s="21">
        <f t="shared" si="3"/>
        <v>44801</v>
      </c>
      <c r="IH3" s="21">
        <f t="shared" si="3"/>
        <v>44802</v>
      </c>
      <c r="II3" s="21">
        <f t="shared" si="3"/>
        <v>44803</v>
      </c>
      <c r="IJ3" s="21">
        <f t="shared" si="3"/>
        <v>44804</v>
      </c>
      <c r="IK3" s="21">
        <f t="shared" si="3"/>
        <v>44805</v>
      </c>
      <c r="IL3" s="21">
        <f t="shared" si="3"/>
        <v>44806</v>
      </c>
      <c r="IM3" s="21">
        <f t="shared" si="3"/>
        <v>44807</v>
      </c>
      <c r="IN3" s="21">
        <f t="shared" si="3"/>
        <v>44808</v>
      </c>
      <c r="IO3" s="21">
        <f t="shared" si="3"/>
        <v>44809</v>
      </c>
      <c r="IP3" s="21">
        <f t="shared" si="3"/>
        <v>44810</v>
      </c>
      <c r="IQ3" s="21">
        <f t="shared" si="3"/>
        <v>44811</v>
      </c>
      <c r="IR3" s="21">
        <f t="shared" si="3"/>
        <v>44812</v>
      </c>
      <c r="IS3" s="21">
        <f t="shared" si="3"/>
        <v>44813</v>
      </c>
      <c r="IT3" s="21">
        <f t="shared" si="3"/>
        <v>44814</v>
      </c>
      <c r="IU3" s="21">
        <f t="shared" si="3"/>
        <v>44815</v>
      </c>
      <c r="IV3" s="21">
        <f t="shared" si="3"/>
        <v>44816</v>
      </c>
      <c r="IW3" s="21">
        <f t="shared" si="3"/>
        <v>44817</v>
      </c>
      <c r="IX3" s="21">
        <f t="shared" si="3"/>
        <v>44818</v>
      </c>
      <c r="IY3" s="21">
        <f t="shared" si="3"/>
        <v>44819</v>
      </c>
      <c r="IZ3" s="21">
        <f t="shared" si="3"/>
        <v>44820</v>
      </c>
      <c r="JA3" s="21">
        <f t="shared" si="3"/>
        <v>44821</v>
      </c>
      <c r="JB3" s="21">
        <f t="shared" si="3"/>
        <v>44822</v>
      </c>
      <c r="JC3" s="21">
        <f t="shared" si="3"/>
        <v>44823</v>
      </c>
      <c r="JD3" s="21">
        <f t="shared" si="3"/>
        <v>44824</v>
      </c>
      <c r="JE3" s="21">
        <f t="shared" si="3"/>
        <v>44825</v>
      </c>
      <c r="JF3" s="21">
        <f t="shared" si="3"/>
        <v>44826</v>
      </c>
      <c r="JG3" s="21">
        <f t="shared" si="3"/>
        <v>44827</v>
      </c>
      <c r="JH3" s="21">
        <f t="shared" si="3"/>
        <v>44828</v>
      </c>
      <c r="JI3" s="21">
        <f t="shared" ref="JI3:LT3" si="4">JH3+1</f>
        <v>44829</v>
      </c>
      <c r="JJ3" s="21">
        <f t="shared" si="4"/>
        <v>44830</v>
      </c>
      <c r="JK3" s="21">
        <f t="shared" si="4"/>
        <v>44831</v>
      </c>
      <c r="JL3" s="21">
        <f t="shared" si="4"/>
        <v>44832</v>
      </c>
      <c r="JM3" s="21">
        <f t="shared" si="4"/>
        <v>44833</v>
      </c>
      <c r="JN3" s="21">
        <f t="shared" si="4"/>
        <v>44834</v>
      </c>
      <c r="JO3" s="21">
        <f t="shared" si="4"/>
        <v>44835</v>
      </c>
      <c r="JP3" s="21">
        <f t="shared" si="4"/>
        <v>44836</v>
      </c>
      <c r="JQ3" s="21">
        <f t="shared" si="4"/>
        <v>44837</v>
      </c>
      <c r="JR3" s="21">
        <f t="shared" si="4"/>
        <v>44838</v>
      </c>
      <c r="JS3" s="21">
        <f t="shared" si="4"/>
        <v>44839</v>
      </c>
      <c r="JT3" s="21">
        <f t="shared" si="4"/>
        <v>44840</v>
      </c>
      <c r="JU3" s="21">
        <f t="shared" si="4"/>
        <v>44841</v>
      </c>
      <c r="JV3" s="21">
        <f t="shared" si="4"/>
        <v>44842</v>
      </c>
      <c r="JW3" s="21">
        <f t="shared" si="4"/>
        <v>44843</v>
      </c>
      <c r="JX3" s="21">
        <f t="shared" si="4"/>
        <v>44844</v>
      </c>
      <c r="JY3" s="21">
        <f t="shared" si="4"/>
        <v>44845</v>
      </c>
      <c r="JZ3" s="21">
        <f t="shared" si="4"/>
        <v>44846</v>
      </c>
      <c r="KA3" s="21">
        <f t="shared" si="4"/>
        <v>44847</v>
      </c>
      <c r="KB3" s="21">
        <f t="shared" si="4"/>
        <v>44848</v>
      </c>
      <c r="KC3" s="21">
        <f t="shared" si="4"/>
        <v>44849</v>
      </c>
      <c r="KD3" s="21">
        <f t="shared" si="4"/>
        <v>44850</v>
      </c>
      <c r="KE3" s="21">
        <f t="shared" si="4"/>
        <v>44851</v>
      </c>
      <c r="KF3" s="21">
        <f t="shared" si="4"/>
        <v>44852</v>
      </c>
      <c r="KG3" s="21">
        <f t="shared" si="4"/>
        <v>44853</v>
      </c>
      <c r="KH3" s="21">
        <f t="shared" si="4"/>
        <v>44854</v>
      </c>
      <c r="KI3" s="21">
        <f t="shared" si="4"/>
        <v>44855</v>
      </c>
      <c r="KJ3" s="21">
        <f t="shared" si="4"/>
        <v>44856</v>
      </c>
      <c r="KK3" s="21">
        <f t="shared" si="4"/>
        <v>44857</v>
      </c>
      <c r="KL3" s="21">
        <f t="shared" si="4"/>
        <v>44858</v>
      </c>
      <c r="KM3" s="21">
        <f t="shared" si="4"/>
        <v>44859</v>
      </c>
      <c r="KN3" s="21">
        <f t="shared" si="4"/>
        <v>44860</v>
      </c>
      <c r="KO3" s="21">
        <f t="shared" si="4"/>
        <v>44861</v>
      </c>
      <c r="KP3" s="21">
        <f t="shared" si="4"/>
        <v>44862</v>
      </c>
      <c r="KQ3" s="21">
        <f t="shared" si="4"/>
        <v>44863</v>
      </c>
      <c r="KR3" s="21">
        <f t="shared" si="4"/>
        <v>44864</v>
      </c>
      <c r="KS3" s="21">
        <f t="shared" si="4"/>
        <v>44865</v>
      </c>
      <c r="KT3" s="21">
        <f t="shared" si="4"/>
        <v>44866</v>
      </c>
      <c r="KU3" s="21">
        <f t="shared" si="4"/>
        <v>44867</v>
      </c>
      <c r="KV3" s="21">
        <f t="shared" si="4"/>
        <v>44868</v>
      </c>
      <c r="KW3" s="21">
        <f t="shared" si="4"/>
        <v>44869</v>
      </c>
      <c r="KX3" s="21">
        <f t="shared" si="4"/>
        <v>44870</v>
      </c>
      <c r="KY3" s="21">
        <f t="shared" si="4"/>
        <v>44871</v>
      </c>
      <c r="KZ3" s="21">
        <f t="shared" si="4"/>
        <v>44872</v>
      </c>
      <c r="LA3" s="21">
        <f t="shared" si="4"/>
        <v>44873</v>
      </c>
      <c r="LB3" s="21">
        <f t="shared" si="4"/>
        <v>44874</v>
      </c>
      <c r="LC3" s="21">
        <f t="shared" si="4"/>
        <v>44875</v>
      </c>
      <c r="LD3" s="21">
        <f t="shared" si="4"/>
        <v>44876</v>
      </c>
      <c r="LE3" s="21">
        <f t="shared" si="4"/>
        <v>44877</v>
      </c>
      <c r="LF3" s="21">
        <f t="shared" si="4"/>
        <v>44878</v>
      </c>
      <c r="LG3" s="21">
        <f t="shared" si="4"/>
        <v>44879</v>
      </c>
      <c r="LH3" s="21">
        <f t="shared" si="4"/>
        <v>44880</v>
      </c>
      <c r="LI3" s="21">
        <f t="shared" si="4"/>
        <v>44881</v>
      </c>
      <c r="LJ3" s="21">
        <f t="shared" si="4"/>
        <v>44882</v>
      </c>
      <c r="LK3" s="21">
        <f t="shared" si="4"/>
        <v>44883</v>
      </c>
      <c r="LL3" s="21">
        <f t="shared" si="4"/>
        <v>44884</v>
      </c>
      <c r="LM3" s="21">
        <f t="shared" si="4"/>
        <v>44885</v>
      </c>
      <c r="LN3" s="21">
        <f t="shared" si="4"/>
        <v>44886</v>
      </c>
      <c r="LO3" s="21">
        <f t="shared" si="4"/>
        <v>44887</v>
      </c>
      <c r="LP3" s="21">
        <f t="shared" si="4"/>
        <v>44888</v>
      </c>
      <c r="LQ3" s="21">
        <f t="shared" si="4"/>
        <v>44889</v>
      </c>
      <c r="LR3" s="21">
        <f t="shared" si="4"/>
        <v>44890</v>
      </c>
      <c r="LS3" s="21">
        <f t="shared" si="4"/>
        <v>44891</v>
      </c>
      <c r="LT3" s="21">
        <f t="shared" si="4"/>
        <v>44892</v>
      </c>
      <c r="LU3" s="21">
        <f t="shared" ref="LU3:OF3" si="5">LT3+1</f>
        <v>44893</v>
      </c>
      <c r="LV3" s="21">
        <f t="shared" si="5"/>
        <v>44894</v>
      </c>
      <c r="LW3" s="21">
        <f t="shared" si="5"/>
        <v>44895</v>
      </c>
      <c r="LX3" s="21">
        <f t="shared" si="5"/>
        <v>44896</v>
      </c>
      <c r="LY3" s="21">
        <f t="shared" si="5"/>
        <v>44897</v>
      </c>
      <c r="LZ3" s="21">
        <f t="shared" si="5"/>
        <v>44898</v>
      </c>
      <c r="MA3" s="21">
        <f t="shared" si="5"/>
        <v>44899</v>
      </c>
      <c r="MB3" s="21">
        <f t="shared" si="5"/>
        <v>44900</v>
      </c>
      <c r="MC3" s="21">
        <f t="shared" si="5"/>
        <v>44901</v>
      </c>
      <c r="MD3" s="21">
        <f t="shared" si="5"/>
        <v>44902</v>
      </c>
      <c r="ME3" s="21">
        <f t="shared" si="5"/>
        <v>44903</v>
      </c>
      <c r="MF3" s="21">
        <f t="shared" si="5"/>
        <v>44904</v>
      </c>
      <c r="MG3" s="21">
        <f t="shared" si="5"/>
        <v>44905</v>
      </c>
      <c r="MH3" s="21">
        <f t="shared" si="5"/>
        <v>44906</v>
      </c>
      <c r="MI3" s="21">
        <f t="shared" si="5"/>
        <v>44907</v>
      </c>
      <c r="MJ3" s="21">
        <f t="shared" si="5"/>
        <v>44908</v>
      </c>
      <c r="MK3" s="21">
        <f t="shared" si="5"/>
        <v>44909</v>
      </c>
      <c r="ML3" s="21">
        <f t="shared" si="5"/>
        <v>44910</v>
      </c>
      <c r="MM3" s="21">
        <f t="shared" si="5"/>
        <v>44911</v>
      </c>
      <c r="MN3" s="21">
        <f t="shared" si="5"/>
        <v>44912</v>
      </c>
      <c r="MO3" s="21">
        <f t="shared" si="5"/>
        <v>44913</v>
      </c>
      <c r="MP3" s="21">
        <f t="shared" si="5"/>
        <v>44914</v>
      </c>
      <c r="MQ3" s="21">
        <f t="shared" si="5"/>
        <v>44915</v>
      </c>
      <c r="MR3" s="21">
        <f t="shared" si="5"/>
        <v>44916</v>
      </c>
      <c r="MS3" s="21">
        <f t="shared" si="5"/>
        <v>44917</v>
      </c>
      <c r="MT3" s="21">
        <f t="shared" si="5"/>
        <v>44918</v>
      </c>
      <c r="MU3" s="21">
        <f t="shared" si="5"/>
        <v>44919</v>
      </c>
      <c r="MV3" s="21">
        <f t="shared" si="5"/>
        <v>44920</v>
      </c>
      <c r="MW3" s="21">
        <f t="shared" si="5"/>
        <v>44921</v>
      </c>
      <c r="MX3" s="21">
        <f t="shared" si="5"/>
        <v>44922</v>
      </c>
      <c r="MY3" s="21">
        <f t="shared" si="5"/>
        <v>44923</v>
      </c>
      <c r="MZ3" s="21">
        <f t="shared" si="5"/>
        <v>44924</v>
      </c>
      <c r="NA3" s="21">
        <f t="shared" si="5"/>
        <v>44925</v>
      </c>
      <c r="NB3" s="21">
        <f t="shared" si="5"/>
        <v>44926</v>
      </c>
      <c r="NC3" s="21">
        <f t="shared" si="5"/>
        <v>44927</v>
      </c>
      <c r="ND3" s="21">
        <f t="shared" si="5"/>
        <v>44928</v>
      </c>
      <c r="NE3" s="21">
        <f t="shared" si="5"/>
        <v>44929</v>
      </c>
      <c r="NF3" s="21">
        <f t="shared" si="5"/>
        <v>44930</v>
      </c>
      <c r="NG3" s="21">
        <f t="shared" si="5"/>
        <v>44931</v>
      </c>
      <c r="NH3" s="21">
        <f t="shared" si="5"/>
        <v>44932</v>
      </c>
      <c r="NI3" s="21">
        <f t="shared" si="5"/>
        <v>44933</v>
      </c>
      <c r="NJ3" s="21">
        <f t="shared" si="5"/>
        <v>44934</v>
      </c>
      <c r="NK3" s="21">
        <f t="shared" si="5"/>
        <v>44935</v>
      </c>
      <c r="NL3" s="21">
        <f t="shared" si="5"/>
        <v>44936</v>
      </c>
      <c r="NM3" s="21">
        <f t="shared" si="5"/>
        <v>44937</v>
      </c>
      <c r="NN3" s="21">
        <f t="shared" si="5"/>
        <v>44938</v>
      </c>
      <c r="NO3" s="21">
        <f t="shared" si="5"/>
        <v>44939</v>
      </c>
      <c r="NP3" s="21">
        <f t="shared" si="5"/>
        <v>44940</v>
      </c>
      <c r="NQ3" s="21">
        <f t="shared" si="5"/>
        <v>44941</v>
      </c>
      <c r="NR3" s="21">
        <f t="shared" si="5"/>
        <v>44942</v>
      </c>
      <c r="NS3" s="21">
        <f t="shared" si="5"/>
        <v>44943</v>
      </c>
      <c r="NT3" s="21">
        <f t="shared" si="5"/>
        <v>44944</v>
      </c>
      <c r="NU3" s="21">
        <f t="shared" si="5"/>
        <v>44945</v>
      </c>
      <c r="NV3" s="21">
        <f t="shared" si="5"/>
        <v>44946</v>
      </c>
      <c r="NW3" s="21">
        <f t="shared" si="5"/>
        <v>44947</v>
      </c>
      <c r="NX3" s="21">
        <f t="shared" si="5"/>
        <v>44948</v>
      </c>
      <c r="NY3" s="21">
        <f t="shared" si="5"/>
        <v>44949</v>
      </c>
      <c r="NZ3" s="21">
        <f t="shared" si="5"/>
        <v>44950</v>
      </c>
      <c r="OA3" s="21">
        <f t="shared" si="5"/>
        <v>44951</v>
      </c>
      <c r="OB3" s="21">
        <f t="shared" si="5"/>
        <v>44952</v>
      </c>
      <c r="OC3" s="21">
        <f t="shared" si="5"/>
        <v>44953</v>
      </c>
      <c r="OD3" s="21">
        <f t="shared" si="5"/>
        <v>44954</v>
      </c>
      <c r="OE3" s="21">
        <f t="shared" si="5"/>
        <v>44955</v>
      </c>
      <c r="OF3" s="21">
        <f t="shared" si="5"/>
        <v>44956</v>
      </c>
      <c r="OG3" s="21">
        <f t="shared" ref="OG3:QR3" si="6">OF3+1</f>
        <v>44957</v>
      </c>
      <c r="OH3" s="21">
        <f t="shared" si="6"/>
        <v>44958</v>
      </c>
      <c r="OI3" s="21">
        <f t="shared" si="6"/>
        <v>44959</v>
      </c>
      <c r="OJ3" s="21">
        <f t="shared" si="6"/>
        <v>44960</v>
      </c>
      <c r="OK3" s="21">
        <f t="shared" si="6"/>
        <v>44961</v>
      </c>
      <c r="OL3" s="21">
        <f t="shared" si="6"/>
        <v>44962</v>
      </c>
      <c r="OM3" s="21">
        <f t="shared" si="6"/>
        <v>44963</v>
      </c>
      <c r="ON3" s="21">
        <f t="shared" si="6"/>
        <v>44964</v>
      </c>
      <c r="OO3" s="21">
        <f t="shared" si="6"/>
        <v>44965</v>
      </c>
      <c r="OP3" s="21">
        <f t="shared" si="6"/>
        <v>44966</v>
      </c>
      <c r="OQ3" s="21">
        <f t="shared" si="6"/>
        <v>44967</v>
      </c>
      <c r="OR3" s="21">
        <f t="shared" si="6"/>
        <v>44968</v>
      </c>
      <c r="OS3" s="21">
        <f t="shared" si="6"/>
        <v>44969</v>
      </c>
      <c r="OT3" s="21">
        <f t="shared" si="6"/>
        <v>44970</v>
      </c>
      <c r="OU3" s="21">
        <f t="shared" si="6"/>
        <v>44971</v>
      </c>
      <c r="OV3" s="21">
        <f t="shared" si="6"/>
        <v>44972</v>
      </c>
      <c r="OW3" s="21">
        <f t="shared" si="6"/>
        <v>44973</v>
      </c>
      <c r="OX3" s="21">
        <f t="shared" si="6"/>
        <v>44974</v>
      </c>
      <c r="OY3" s="21">
        <f t="shared" si="6"/>
        <v>44975</v>
      </c>
      <c r="OZ3" s="21">
        <f t="shared" si="6"/>
        <v>44976</v>
      </c>
      <c r="PA3" s="21">
        <f t="shared" si="6"/>
        <v>44977</v>
      </c>
      <c r="PB3" s="21">
        <f t="shared" si="6"/>
        <v>44978</v>
      </c>
      <c r="PC3" s="21">
        <f t="shared" si="6"/>
        <v>44979</v>
      </c>
      <c r="PD3" s="21">
        <f t="shared" si="6"/>
        <v>44980</v>
      </c>
      <c r="PE3" s="21">
        <f t="shared" si="6"/>
        <v>44981</v>
      </c>
      <c r="PF3" s="21">
        <f t="shared" si="6"/>
        <v>44982</v>
      </c>
      <c r="PG3" s="21">
        <f t="shared" si="6"/>
        <v>44983</v>
      </c>
      <c r="PH3" s="21">
        <f t="shared" si="6"/>
        <v>44984</v>
      </c>
      <c r="PI3" s="21">
        <f t="shared" si="6"/>
        <v>44985</v>
      </c>
      <c r="PJ3" s="21">
        <f t="shared" si="6"/>
        <v>44986</v>
      </c>
      <c r="PK3" s="21">
        <f t="shared" si="6"/>
        <v>44987</v>
      </c>
      <c r="PL3" s="21">
        <f t="shared" si="6"/>
        <v>44988</v>
      </c>
      <c r="PM3" s="21">
        <f t="shared" si="6"/>
        <v>44989</v>
      </c>
      <c r="PN3" s="21">
        <f t="shared" si="6"/>
        <v>44990</v>
      </c>
      <c r="PO3" s="21">
        <f t="shared" si="6"/>
        <v>44991</v>
      </c>
      <c r="PP3" s="21">
        <f t="shared" si="6"/>
        <v>44992</v>
      </c>
      <c r="PQ3" s="21">
        <f t="shared" si="6"/>
        <v>44993</v>
      </c>
      <c r="PR3" s="21">
        <f t="shared" si="6"/>
        <v>44994</v>
      </c>
      <c r="PS3" s="21">
        <f t="shared" si="6"/>
        <v>44995</v>
      </c>
      <c r="PT3" s="21">
        <f t="shared" si="6"/>
        <v>44996</v>
      </c>
      <c r="PU3" s="21">
        <f t="shared" si="6"/>
        <v>44997</v>
      </c>
      <c r="PV3" s="21">
        <f t="shared" si="6"/>
        <v>44998</v>
      </c>
      <c r="PW3" s="21">
        <f t="shared" si="6"/>
        <v>44999</v>
      </c>
      <c r="PX3" s="21">
        <f t="shared" si="6"/>
        <v>45000</v>
      </c>
      <c r="PY3" s="21">
        <f t="shared" si="6"/>
        <v>45001</v>
      </c>
      <c r="PZ3" s="21">
        <f t="shared" si="6"/>
        <v>45002</v>
      </c>
      <c r="QA3" s="21">
        <f t="shared" si="6"/>
        <v>45003</v>
      </c>
      <c r="QB3" s="21">
        <f t="shared" si="6"/>
        <v>45004</v>
      </c>
      <c r="QC3" s="21">
        <f t="shared" si="6"/>
        <v>45005</v>
      </c>
      <c r="QD3" s="21">
        <f t="shared" si="6"/>
        <v>45006</v>
      </c>
      <c r="QE3" s="21">
        <f t="shared" si="6"/>
        <v>45007</v>
      </c>
      <c r="QF3" s="21">
        <f t="shared" si="6"/>
        <v>45008</v>
      </c>
      <c r="QG3" s="21">
        <f t="shared" si="6"/>
        <v>45009</v>
      </c>
      <c r="QH3" s="21">
        <f t="shared" si="6"/>
        <v>45010</v>
      </c>
      <c r="QI3" s="21">
        <f t="shared" si="6"/>
        <v>45011</v>
      </c>
      <c r="QJ3" s="21">
        <f t="shared" si="6"/>
        <v>45012</v>
      </c>
      <c r="QK3" s="21">
        <f t="shared" si="6"/>
        <v>45013</v>
      </c>
      <c r="QL3" s="21">
        <f t="shared" si="6"/>
        <v>45014</v>
      </c>
      <c r="QM3" s="21">
        <f t="shared" si="6"/>
        <v>45015</v>
      </c>
      <c r="QN3" s="21">
        <f t="shared" si="6"/>
        <v>45016</v>
      </c>
      <c r="QO3" s="21">
        <f t="shared" si="6"/>
        <v>45017</v>
      </c>
      <c r="QP3" s="21">
        <f t="shared" si="6"/>
        <v>45018</v>
      </c>
      <c r="QQ3" s="21">
        <f t="shared" si="6"/>
        <v>45019</v>
      </c>
      <c r="QR3" s="21">
        <f t="shared" si="6"/>
        <v>45020</v>
      </c>
      <c r="QS3" s="21">
        <f t="shared" ref="QS3:TD3" si="7">QR3+1</f>
        <v>45021</v>
      </c>
      <c r="QT3" s="21">
        <f t="shared" si="7"/>
        <v>45022</v>
      </c>
      <c r="QU3" s="21">
        <f t="shared" si="7"/>
        <v>45023</v>
      </c>
      <c r="QV3" s="21">
        <f t="shared" si="7"/>
        <v>45024</v>
      </c>
      <c r="QW3" s="21">
        <f t="shared" si="7"/>
        <v>45025</v>
      </c>
      <c r="QX3" s="21">
        <f t="shared" si="7"/>
        <v>45026</v>
      </c>
      <c r="QY3" s="21">
        <f t="shared" si="7"/>
        <v>45027</v>
      </c>
      <c r="QZ3" s="21">
        <f t="shared" si="7"/>
        <v>45028</v>
      </c>
      <c r="RA3" s="21">
        <f t="shared" si="7"/>
        <v>45029</v>
      </c>
      <c r="RB3" s="21">
        <f t="shared" si="7"/>
        <v>45030</v>
      </c>
      <c r="RC3" s="21">
        <f t="shared" si="7"/>
        <v>45031</v>
      </c>
      <c r="RD3" s="21">
        <f t="shared" si="7"/>
        <v>45032</v>
      </c>
      <c r="RE3" s="21">
        <f t="shared" si="7"/>
        <v>45033</v>
      </c>
      <c r="RF3" s="21">
        <f t="shared" si="7"/>
        <v>45034</v>
      </c>
      <c r="RG3" s="21">
        <f t="shared" si="7"/>
        <v>45035</v>
      </c>
      <c r="RH3" s="21">
        <f t="shared" si="7"/>
        <v>45036</v>
      </c>
      <c r="RI3" s="21">
        <f t="shared" si="7"/>
        <v>45037</v>
      </c>
      <c r="RJ3" s="21">
        <f t="shared" si="7"/>
        <v>45038</v>
      </c>
      <c r="RK3" s="21">
        <f t="shared" si="7"/>
        <v>45039</v>
      </c>
      <c r="RL3" s="21">
        <f t="shared" si="7"/>
        <v>45040</v>
      </c>
      <c r="RM3" s="21">
        <f t="shared" si="7"/>
        <v>45041</v>
      </c>
      <c r="RN3" s="21">
        <f t="shared" si="7"/>
        <v>45042</v>
      </c>
      <c r="RO3" s="21">
        <f t="shared" si="7"/>
        <v>45043</v>
      </c>
      <c r="RP3" s="21">
        <f t="shared" si="7"/>
        <v>45044</v>
      </c>
      <c r="RQ3" s="21">
        <f t="shared" si="7"/>
        <v>45045</v>
      </c>
      <c r="RR3" s="21">
        <f t="shared" si="7"/>
        <v>45046</v>
      </c>
      <c r="RS3" s="21">
        <f t="shared" si="7"/>
        <v>45047</v>
      </c>
      <c r="RT3" s="21">
        <f t="shared" si="7"/>
        <v>45048</v>
      </c>
      <c r="RU3" s="21">
        <f t="shared" si="7"/>
        <v>45049</v>
      </c>
      <c r="RV3" s="21">
        <f t="shared" si="7"/>
        <v>45050</v>
      </c>
      <c r="RW3" s="21">
        <f t="shared" si="7"/>
        <v>45051</v>
      </c>
      <c r="RX3" s="21">
        <f t="shared" si="7"/>
        <v>45052</v>
      </c>
      <c r="RY3" s="21">
        <f t="shared" si="7"/>
        <v>45053</v>
      </c>
      <c r="RZ3" s="21">
        <f t="shared" si="7"/>
        <v>45054</v>
      </c>
      <c r="SA3" s="21">
        <f t="shared" si="7"/>
        <v>45055</v>
      </c>
      <c r="SB3" s="21">
        <f t="shared" si="7"/>
        <v>45056</v>
      </c>
      <c r="SC3" s="21">
        <f t="shared" si="7"/>
        <v>45057</v>
      </c>
      <c r="SD3" s="21">
        <f t="shared" si="7"/>
        <v>45058</v>
      </c>
      <c r="SE3" s="21">
        <f t="shared" si="7"/>
        <v>45059</v>
      </c>
      <c r="SF3" s="21">
        <f t="shared" si="7"/>
        <v>45060</v>
      </c>
      <c r="SG3" s="21">
        <f t="shared" si="7"/>
        <v>45061</v>
      </c>
      <c r="SH3" s="21">
        <f t="shared" si="7"/>
        <v>45062</v>
      </c>
      <c r="SI3" s="21">
        <f t="shared" si="7"/>
        <v>45063</v>
      </c>
      <c r="SJ3" s="21">
        <f t="shared" si="7"/>
        <v>45064</v>
      </c>
      <c r="SK3" s="21">
        <f t="shared" si="7"/>
        <v>45065</v>
      </c>
      <c r="SL3" s="21">
        <f t="shared" si="7"/>
        <v>45066</v>
      </c>
      <c r="SM3" s="21">
        <f t="shared" si="7"/>
        <v>45067</v>
      </c>
      <c r="SN3" s="21">
        <f t="shared" si="7"/>
        <v>45068</v>
      </c>
      <c r="SO3" s="21">
        <f t="shared" si="7"/>
        <v>45069</v>
      </c>
      <c r="SP3" s="21">
        <f t="shared" si="7"/>
        <v>45070</v>
      </c>
      <c r="SQ3" s="21">
        <f t="shared" si="7"/>
        <v>45071</v>
      </c>
      <c r="SR3" s="21">
        <f t="shared" si="7"/>
        <v>45072</v>
      </c>
      <c r="SS3" s="21">
        <f t="shared" si="7"/>
        <v>45073</v>
      </c>
      <c r="ST3" s="21">
        <f t="shared" si="7"/>
        <v>45074</v>
      </c>
      <c r="SU3" s="21">
        <f t="shared" si="7"/>
        <v>45075</v>
      </c>
      <c r="SV3" s="21">
        <f t="shared" si="7"/>
        <v>45076</v>
      </c>
      <c r="SW3" s="21">
        <f t="shared" si="7"/>
        <v>45077</v>
      </c>
      <c r="SX3" s="21">
        <f t="shared" si="7"/>
        <v>45078</v>
      </c>
      <c r="SY3" s="21">
        <f t="shared" si="7"/>
        <v>45079</v>
      </c>
      <c r="SZ3" s="21">
        <f t="shared" si="7"/>
        <v>45080</v>
      </c>
      <c r="TA3" s="21">
        <f t="shared" si="7"/>
        <v>45081</v>
      </c>
      <c r="TB3" s="21">
        <f t="shared" si="7"/>
        <v>45082</v>
      </c>
      <c r="TC3" s="21">
        <f t="shared" si="7"/>
        <v>45083</v>
      </c>
      <c r="TD3" s="21">
        <f t="shared" si="7"/>
        <v>45084</v>
      </c>
      <c r="TE3" s="21">
        <f t="shared" ref="TE3:VD3" si="8">TD3+1</f>
        <v>45085</v>
      </c>
      <c r="TF3" s="21">
        <f t="shared" si="8"/>
        <v>45086</v>
      </c>
      <c r="TG3" s="21">
        <f t="shared" si="8"/>
        <v>45087</v>
      </c>
      <c r="TH3" s="21">
        <f t="shared" si="8"/>
        <v>45088</v>
      </c>
      <c r="TI3" s="21">
        <f t="shared" si="8"/>
        <v>45089</v>
      </c>
      <c r="TJ3" s="21">
        <f t="shared" si="8"/>
        <v>45090</v>
      </c>
      <c r="TK3" s="21">
        <f t="shared" si="8"/>
        <v>45091</v>
      </c>
      <c r="TL3" s="21">
        <f t="shared" si="8"/>
        <v>45092</v>
      </c>
      <c r="TM3" s="21">
        <f t="shared" si="8"/>
        <v>45093</v>
      </c>
      <c r="TN3" s="21">
        <f t="shared" si="8"/>
        <v>45094</v>
      </c>
      <c r="TO3" s="21">
        <f t="shared" si="8"/>
        <v>45095</v>
      </c>
      <c r="TP3" s="21">
        <f t="shared" si="8"/>
        <v>45096</v>
      </c>
      <c r="TQ3" s="21">
        <f t="shared" si="8"/>
        <v>45097</v>
      </c>
      <c r="TR3" s="21">
        <f t="shared" si="8"/>
        <v>45098</v>
      </c>
      <c r="TS3" s="21">
        <f t="shared" si="8"/>
        <v>45099</v>
      </c>
      <c r="TT3" s="21">
        <f t="shared" si="8"/>
        <v>45100</v>
      </c>
      <c r="TU3" s="21">
        <f t="shared" si="8"/>
        <v>45101</v>
      </c>
      <c r="TV3" s="21">
        <f t="shared" si="8"/>
        <v>45102</v>
      </c>
      <c r="TW3" s="21">
        <f t="shared" si="8"/>
        <v>45103</v>
      </c>
      <c r="TX3" s="21">
        <f t="shared" si="8"/>
        <v>45104</v>
      </c>
      <c r="TY3" s="21">
        <f t="shared" si="8"/>
        <v>45105</v>
      </c>
      <c r="TZ3" s="21">
        <f t="shared" si="8"/>
        <v>45106</v>
      </c>
      <c r="UA3" s="21">
        <f t="shared" si="8"/>
        <v>45107</v>
      </c>
      <c r="UB3" s="21">
        <f t="shared" si="8"/>
        <v>45108</v>
      </c>
      <c r="UC3" s="21">
        <f t="shared" si="8"/>
        <v>45109</v>
      </c>
      <c r="UD3" s="21">
        <f t="shared" si="8"/>
        <v>45110</v>
      </c>
      <c r="UE3" s="21">
        <f t="shared" si="8"/>
        <v>45111</v>
      </c>
      <c r="UF3" s="21">
        <f t="shared" si="8"/>
        <v>45112</v>
      </c>
      <c r="UG3" s="21">
        <f t="shared" si="8"/>
        <v>45113</v>
      </c>
      <c r="UH3" s="21">
        <f t="shared" si="8"/>
        <v>45114</v>
      </c>
      <c r="UI3" s="21">
        <f t="shared" si="8"/>
        <v>45115</v>
      </c>
      <c r="UJ3" s="21">
        <f t="shared" si="8"/>
        <v>45116</v>
      </c>
      <c r="UK3" s="21">
        <f t="shared" si="8"/>
        <v>45117</v>
      </c>
      <c r="UL3" s="21">
        <f t="shared" si="8"/>
        <v>45118</v>
      </c>
      <c r="UM3" s="21">
        <f t="shared" si="8"/>
        <v>45119</v>
      </c>
      <c r="UN3" s="21">
        <f t="shared" si="8"/>
        <v>45120</v>
      </c>
      <c r="UO3" s="21">
        <f t="shared" si="8"/>
        <v>45121</v>
      </c>
      <c r="UP3" s="21">
        <f t="shared" si="8"/>
        <v>45122</v>
      </c>
      <c r="UQ3" s="21">
        <f t="shared" si="8"/>
        <v>45123</v>
      </c>
      <c r="UR3" s="21">
        <f t="shared" si="8"/>
        <v>45124</v>
      </c>
      <c r="US3" s="21">
        <f t="shared" si="8"/>
        <v>45125</v>
      </c>
      <c r="UT3" s="21">
        <f t="shared" si="8"/>
        <v>45126</v>
      </c>
      <c r="UU3" s="21">
        <f t="shared" si="8"/>
        <v>45127</v>
      </c>
      <c r="UV3" s="21">
        <f t="shared" si="8"/>
        <v>45128</v>
      </c>
      <c r="UW3" s="21">
        <f t="shared" si="8"/>
        <v>45129</v>
      </c>
      <c r="UX3" s="21">
        <f t="shared" si="8"/>
        <v>45130</v>
      </c>
      <c r="UY3" s="21">
        <f t="shared" si="8"/>
        <v>45131</v>
      </c>
      <c r="UZ3" s="21">
        <f t="shared" si="8"/>
        <v>45132</v>
      </c>
      <c r="VA3" s="21">
        <f t="shared" si="8"/>
        <v>45133</v>
      </c>
      <c r="VB3" s="21">
        <f t="shared" si="8"/>
        <v>45134</v>
      </c>
      <c r="VC3" s="21">
        <f t="shared" si="8"/>
        <v>45135</v>
      </c>
      <c r="VD3" s="21">
        <f t="shared" si="8"/>
        <v>45136</v>
      </c>
    </row>
    <row r="4" spans="1:576" x14ac:dyDescent="0.25">
      <c r="A4" s="1"/>
      <c r="B4" s="1"/>
      <c r="C4" s="1"/>
      <c r="D4" s="9">
        <v>0</v>
      </c>
      <c r="E4" s="9">
        <v>0</v>
      </c>
      <c r="F4" s="10" t="s">
        <v>7</v>
      </c>
      <c r="G4" s="11">
        <f>NETWORKDAYS(H4,I4,Праздники!$A$4:$A$21)</f>
        <v>88</v>
      </c>
      <c r="H4" s="12">
        <f>MIN(H5:H20)</f>
        <v>44571</v>
      </c>
      <c r="I4" s="12">
        <f>MAX(I5:I20)</f>
        <v>44701</v>
      </c>
      <c r="K4" t="b">
        <f>AND(K$3&gt;=$H4,K$3&lt;=$I4)</f>
        <v>1</v>
      </c>
    </row>
    <row r="5" spans="1:576" x14ac:dyDescent="0.25">
      <c r="A5" s="1"/>
      <c r="B5" s="1"/>
      <c r="C5" s="1"/>
      <c r="D5" s="9">
        <v>1</v>
      </c>
      <c r="E5" s="9">
        <v>1</v>
      </c>
      <c r="F5" s="10" t="s">
        <v>8</v>
      </c>
      <c r="G5" s="11">
        <f>NETWORKDAYS(H5,I5,Праздники!$A$4:$A$21)</f>
        <v>37</v>
      </c>
      <c r="H5" s="12">
        <f>MIN(H6:H10)</f>
        <v>44571</v>
      </c>
      <c r="I5" s="12">
        <f>MAX(I6:I10)</f>
        <v>44622</v>
      </c>
    </row>
    <row r="6" spans="1:576" x14ac:dyDescent="0.25">
      <c r="A6" s="1"/>
      <c r="B6" s="1"/>
      <c r="C6" s="1"/>
      <c r="D6" s="9">
        <v>2</v>
      </c>
      <c r="E6" s="9">
        <v>2</v>
      </c>
      <c r="F6" s="8" t="s">
        <v>9</v>
      </c>
      <c r="G6" s="9">
        <v>10</v>
      </c>
      <c r="H6" s="13">
        <f>B1</f>
        <v>44571</v>
      </c>
      <c r="I6" s="20">
        <f>IF(G6=0,H6,WORKDAY(H6,G6-1,Праздники!$A$4:$A$21))</f>
        <v>44582</v>
      </c>
    </row>
    <row r="7" spans="1:576" x14ac:dyDescent="0.25">
      <c r="A7" s="1"/>
      <c r="B7" s="1"/>
      <c r="C7" s="1"/>
      <c r="D7" s="9">
        <v>3</v>
      </c>
      <c r="E7" s="9">
        <v>2</v>
      </c>
      <c r="F7" s="8" t="s">
        <v>10</v>
      </c>
      <c r="G7" s="9">
        <v>15</v>
      </c>
      <c r="H7" s="20">
        <f>IF(G7=0,I6,WORKDAY(I6,1,Праздники!$A$4:$A$21))</f>
        <v>44585</v>
      </c>
      <c r="I7" s="13">
        <f>IF(G7=0,H7,WORKDAY(H7,G7-1,Праздники!$A$4:$A$21))</f>
        <v>44603</v>
      </c>
    </row>
    <row r="8" spans="1:576" x14ac:dyDescent="0.25">
      <c r="A8" s="1"/>
      <c r="B8" s="1"/>
      <c r="C8" s="1"/>
      <c r="D8" s="9">
        <v>4</v>
      </c>
      <c r="E8" s="9">
        <v>2</v>
      </c>
      <c r="F8" s="8" t="s">
        <v>11</v>
      </c>
      <c r="G8" s="9">
        <v>5</v>
      </c>
      <c r="H8" s="13">
        <f>IF(G8=0,I7,WORKDAY(I7,1,Праздники!$A$4:$A$21))</f>
        <v>44606</v>
      </c>
      <c r="I8" s="13">
        <f>IF(G8=0,H8,WORKDAY(H8,G8-1,Праздники!$A$4:$A$21))</f>
        <v>44610</v>
      </c>
    </row>
    <row r="9" spans="1:576" x14ac:dyDescent="0.25">
      <c r="A9" s="1"/>
      <c r="B9" s="1"/>
      <c r="C9" s="1"/>
      <c r="D9" s="9">
        <v>5</v>
      </c>
      <c r="E9" s="9">
        <v>2</v>
      </c>
      <c r="F9" s="8" t="s">
        <v>12</v>
      </c>
      <c r="G9" s="9">
        <v>7</v>
      </c>
      <c r="H9" s="13">
        <f>IF(G9=0,I8,WORKDAY(I8,1,Праздники!$A$4:$A$21))</f>
        <v>44613</v>
      </c>
      <c r="I9" s="13">
        <f>IF(G9=0,H9,WORKDAY(H9,G9-1,Праздники!$A$4:$A$21))</f>
        <v>44622</v>
      </c>
    </row>
    <row r="10" spans="1:576" x14ac:dyDescent="0.25">
      <c r="A10" s="1"/>
      <c r="B10" s="1"/>
      <c r="C10" s="1"/>
      <c r="D10" s="9">
        <v>6</v>
      </c>
      <c r="E10" s="9">
        <v>3</v>
      </c>
      <c r="F10" s="8" t="s">
        <v>13</v>
      </c>
      <c r="G10" s="9">
        <v>0</v>
      </c>
      <c r="H10" s="13">
        <f>IF(G10=0,I9,WORKDAY(I9,1,Праздники!$A$4:$A$21))</f>
        <v>44622</v>
      </c>
      <c r="I10" s="13">
        <f>IF(G10=0,H10,WORKDAY(H10,G10-1,Праздники!$A$4:$A$21))</f>
        <v>44622</v>
      </c>
    </row>
    <row r="11" spans="1:576" x14ac:dyDescent="0.25">
      <c r="A11" s="1"/>
      <c r="B11" s="1"/>
      <c r="C11" s="1"/>
      <c r="D11" s="9">
        <v>7</v>
      </c>
      <c r="E11" s="9">
        <v>1</v>
      </c>
      <c r="F11" s="10" t="s">
        <v>14</v>
      </c>
      <c r="G11" s="11">
        <f>NETWORKDAYS(H11,I11,Праздники!$A$4:$A$21)</f>
        <v>40</v>
      </c>
      <c r="H11" s="12">
        <f>MIN(H12:H15)</f>
        <v>44623</v>
      </c>
      <c r="I11" s="12">
        <f>MAX(I12:I15)</f>
        <v>44680</v>
      </c>
    </row>
    <row r="12" spans="1:576" x14ac:dyDescent="0.25">
      <c r="A12" s="1"/>
      <c r="B12" s="1"/>
      <c r="C12" s="1"/>
      <c r="D12" s="9">
        <v>8</v>
      </c>
      <c r="E12" s="9">
        <v>2</v>
      </c>
      <c r="F12" s="8" t="s">
        <v>15</v>
      </c>
      <c r="G12" s="9">
        <v>10</v>
      </c>
      <c r="H12" s="13">
        <f>IF(G12=0,I10,WORKDAY(I10,1,Праздники!$A$4:$A$21))</f>
        <v>44623</v>
      </c>
      <c r="I12" s="13">
        <f>IF(G12=0,H12,WORKDAY(H12,G12-1,Праздники!$A$4:$A$21))</f>
        <v>44638</v>
      </c>
    </row>
    <row r="13" spans="1:576" x14ac:dyDescent="0.25">
      <c r="A13" s="1"/>
      <c r="B13" s="1"/>
      <c r="C13" s="1"/>
      <c r="D13" s="9">
        <v>9</v>
      </c>
      <c r="E13" s="9">
        <v>2</v>
      </c>
      <c r="F13" s="8" t="s">
        <v>16</v>
      </c>
      <c r="G13" s="9">
        <v>20</v>
      </c>
      <c r="H13" s="13">
        <f>IF(G13=0,I12,WORKDAY(I12,1,Праздники!$A$4:$A$21))</f>
        <v>44641</v>
      </c>
      <c r="I13" s="13">
        <f>IF(G13=0,H13,WORKDAY(H13,G13-1,Праздники!$A$4:$A$21))</f>
        <v>44666</v>
      </c>
    </row>
    <row r="14" spans="1:576" x14ac:dyDescent="0.25">
      <c r="A14" s="1"/>
      <c r="B14" s="1"/>
      <c r="C14" s="1"/>
      <c r="D14" s="9">
        <v>10</v>
      </c>
      <c r="E14" s="9">
        <v>2</v>
      </c>
      <c r="F14" s="8" t="s">
        <v>17</v>
      </c>
      <c r="G14" s="9">
        <v>10</v>
      </c>
      <c r="H14" s="13">
        <f>IF(G14=0,I13,WORKDAY(I13,1,Праздники!$A$4:$A$21))</f>
        <v>44669</v>
      </c>
      <c r="I14" s="13">
        <f>IF(G14=0,H14,WORKDAY(H14,G14-1,Праздники!$A$4:$A$21))</f>
        <v>44680</v>
      </c>
    </row>
    <row r="15" spans="1:576" x14ac:dyDescent="0.25">
      <c r="A15" s="1"/>
      <c r="B15" s="1"/>
      <c r="C15" s="1"/>
      <c r="D15" s="9">
        <v>11</v>
      </c>
      <c r="E15" s="9">
        <v>3</v>
      </c>
      <c r="F15" s="8" t="s">
        <v>18</v>
      </c>
      <c r="G15" s="9">
        <v>0</v>
      </c>
      <c r="H15" s="13">
        <f>IF(G15=0,I14,WORKDAY(I14,1,Праздники!$A$4:$A$21))</f>
        <v>44680</v>
      </c>
      <c r="I15" s="13">
        <f>IF(G15=0,H15,WORKDAY(H15,G15-1,Праздники!$A$4:$A$21))</f>
        <v>44680</v>
      </c>
    </row>
    <row r="16" spans="1:576" x14ac:dyDescent="0.25">
      <c r="A16" s="1"/>
      <c r="B16" s="1"/>
      <c r="C16" s="1"/>
      <c r="D16" s="9">
        <v>12</v>
      </c>
      <c r="E16" s="9">
        <v>1</v>
      </c>
      <c r="F16" s="10" t="s">
        <v>19</v>
      </c>
      <c r="G16" s="11">
        <f>NETWORKDAYS(H16,I16,Праздники!$A$4:$A$21)</f>
        <v>11</v>
      </c>
      <c r="H16" s="12">
        <f>MIN(H17:H20)</f>
        <v>44685</v>
      </c>
      <c r="I16" s="12">
        <f>MAX(I17:I20)</f>
        <v>44701</v>
      </c>
    </row>
    <row r="17" spans="4:11" x14ac:dyDescent="0.25">
      <c r="D17" s="9">
        <v>13</v>
      </c>
      <c r="E17" s="9">
        <v>2</v>
      </c>
      <c r="F17" s="8" t="s">
        <v>20</v>
      </c>
      <c r="G17" s="9">
        <v>5</v>
      </c>
      <c r="H17" s="13">
        <f>IF(G17=0,I15,WORKDAY(I15,1,Праздники!$A$4:$A$21))</f>
        <v>44685</v>
      </c>
      <c r="I17" s="13">
        <f>IF(G17=0,H17,WORKDAY(H17,G17-1,Праздники!$A$4:$A$21))</f>
        <v>44693</v>
      </c>
    </row>
    <row r="18" spans="4:11" x14ac:dyDescent="0.25">
      <c r="D18" s="9">
        <v>14</v>
      </c>
      <c r="E18" s="9">
        <v>2</v>
      </c>
      <c r="F18" s="8" t="s">
        <v>21</v>
      </c>
      <c r="G18" s="9">
        <v>5</v>
      </c>
      <c r="H18" s="13">
        <f>IF(G18=0,I17,WORKDAY(I17,1,Праздники!$A$4:$A$21))</f>
        <v>44694</v>
      </c>
      <c r="I18" s="13">
        <f>IF(G18=0,H18,WORKDAY(H18,G18-1,Праздники!$A$4:$A$21))</f>
        <v>44700</v>
      </c>
    </row>
    <row r="19" spans="4:11" x14ac:dyDescent="0.25">
      <c r="D19" s="9">
        <v>15</v>
      </c>
      <c r="E19" s="9">
        <v>2</v>
      </c>
      <c r="F19" s="8" t="s">
        <v>22</v>
      </c>
      <c r="G19" s="9">
        <v>1</v>
      </c>
      <c r="H19" s="13">
        <f>IF(G19=0,I18,WORKDAY(I18,1,Праздники!$A$4:$A$21))</f>
        <v>44701</v>
      </c>
      <c r="I19" s="13">
        <f>IF(G19=0,H19,WORKDAY(H19,G19-1,Праздники!$A$4:$A$21))</f>
        <v>44701</v>
      </c>
    </row>
    <row r="20" spans="4:11" x14ac:dyDescent="0.25">
      <c r="D20" s="9">
        <v>16</v>
      </c>
      <c r="E20" s="9">
        <v>3</v>
      </c>
      <c r="F20" s="14" t="s">
        <v>23</v>
      </c>
      <c r="G20" s="9">
        <v>0</v>
      </c>
      <c r="H20" s="13">
        <f>IF(G20=0,I19,WORKDAY(I19,1,Праздники!$A$4:$A$21))</f>
        <v>44701</v>
      </c>
      <c r="I20" s="13">
        <f>IF(G20=0,H20,WORKDAY(H20,G20-1,Праздники!$A$4:$A$21))</f>
        <v>44701</v>
      </c>
    </row>
    <row r="21" spans="4:11" x14ac:dyDescent="0.25">
      <c r="D21" s="1"/>
      <c r="E21" s="1"/>
      <c r="F21" s="1"/>
      <c r="G21" s="1"/>
      <c r="H21" s="1"/>
      <c r="I21" s="1"/>
    </row>
    <row r="22" spans="4:11" ht="26.25" x14ac:dyDescent="0.4">
      <c r="D22" s="1"/>
      <c r="E22" s="1"/>
      <c r="F22" s="1"/>
      <c r="G22" s="1"/>
      <c r="H22" s="1"/>
      <c r="I22" s="1"/>
      <c r="K22" s="22" t="s">
        <v>37</v>
      </c>
    </row>
    <row r="23" spans="4:11" x14ac:dyDescent="0.25">
      <c r="D23" s="1"/>
      <c r="E23" s="1"/>
      <c r="F23" s="1"/>
      <c r="G23" s="1"/>
      <c r="H23" s="1"/>
      <c r="I23" s="1"/>
    </row>
    <row r="24" spans="4:11" x14ac:dyDescent="0.25">
      <c r="D24" s="1"/>
      <c r="E24" s="1"/>
      <c r="F24" s="1"/>
      <c r="G24" s="1"/>
      <c r="H24" s="1"/>
      <c r="I24" s="1"/>
    </row>
    <row r="25" spans="4:11" x14ac:dyDescent="0.25">
      <c r="D25" s="1"/>
      <c r="E25" s="1"/>
      <c r="F25" s="1"/>
      <c r="G25" s="1"/>
      <c r="H25" s="1"/>
      <c r="I25" s="1"/>
    </row>
    <row r="26" spans="4:11" x14ac:dyDescent="0.25">
      <c r="D26" s="1"/>
      <c r="E26" s="1"/>
      <c r="F26" s="1"/>
      <c r="G26" s="1"/>
      <c r="H26" s="1"/>
      <c r="I26" s="1"/>
    </row>
    <row r="27" spans="4:11" x14ac:dyDescent="0.25">
      <c r="D27" s="1"/>
      <c r="E27" s="1"/>
      <c r="F27" s="1"/>
      <c r="G27" s="1"/>
      <c r="H27" s="1"/>
      <c r="I27" s="1"/>
    </row>
    <row r="28" spans="4:11" x14ac:dyDescent="0.25">
      <c r="D28" s="1"/>
      <c r="E28" s="1"/>
      <c r="F28" s="1"/>
      <c r="G28" s="1"/>
      <c r="H28" s="1"/>
      <c r="I28" s="1"/>
    </row>
    <row r="29" spans="4:11" x14ac:dyDescent="0.25">
      <c r="D29" s="1"/>
      <c r="E29" s="1"/>
      <c r="F29" s="1"/>
      <c r="G29" s="1"/>
      <c r="H29" s="1"/>
      <c r="I29" s="1"/>
    </row>
    <row r="30" spans="4:11" x14ac:dyDescent="0.25">
      <c r="D30" s="1"/>
      <c r="E30" s="1"/>
      <c r="F30" s="1"/>
      <c r="G30" s="1"/>
      <c r="H30" s="1"/>
      <c r="I30" s="1"/>
    </row>
    <row r="31" spans="4:11" x14ac:dyDescent="0.25">
      <c r="D31" s="1"/>
      <c r="E31" s="1"/>
      <c r="F31" s="1"/>
      <c r="G31" s="1"/>
      <c r="H31" s="1"/>
      <c r="I31" s="1"/>
    </row>
    <row r="32" spans="4:11" x14ac:dyDescent="0.25">
      <c r="D32" s="1"/>
      <c r="E32" s="1"/>
      <c r="F32" s="1"/>
      <c r="G32" s="1"/>
      <c r="H32" s="1"/>
      <c r="I32" s="1"/>
    </row>
  </sheetData>
  <conditionalFormatting sqref="K4:VD20">
    <cfRule type="expression" dxfId="1" priority="1">
      <formula>AND(K$3&gt;=$H4,K$3&lt;=$I4)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D83B9-19B1-43C5-9FAB-825AEB4D76D5}">
  <dimension ref="A1:M20"/>
  <sheetViews>
    <sheetView topLeftCell="G10" workbookViewId="0">
      <selection activeCell="M4" sqref="M4"/>
    </sheetView>
  </sheetViews>
  <sheetFormatPr defaultRowHeight="15.75" x14ac:dyDescent="0.25"/>
  <cols>
    <col min="2" max="2" width="9.875" bestFit="1" customWidth="1"/>
    <col min="4" max="4" width="2.875" bestFit="1" customWidth="1"/>
    <col min="5" max="5" width="5.125" customWidth="1"/>
    <col min="6" max="6" width="37.25" customWidth="1"/>
    <col min="8" max="9" width="10.75" customWidth="1"/>
    <col min="11" max="11" width="33.125" bestFit="1" customWidth="1"/>
    <col min="12" max="12" width="13.75" customWidth="1"/>
    <col min="13" max="13" width="19.5" bestFit="1" customWidth="1"/>
  </cols>
  <sheetData>
    <row r="1" spans="1:13" ht="31.5" x14ac:dyDescent="0.3">
      <c r="A1" s="14" t="s">
        <v>0</v>
      </c>
      <c r="B1" s="16">
        <v>44571</v>
      </c>
      <c r="C1" s="3"/>
      <c r="D1" s="3"/>
      <c r="E1" s="3"/>
      <c r="F1" s="3"/>
      <c r="G1" s="3"/>
      <c r="H1" s="3"/>
      <c r="I1" s="18" t="s">
        <v>35</v>
      </c>
    </row>
    <row r="2" spans="1:13" ht="23.25" x14ac:dyDescent="0.35">
      <c r="A2" s="3"/>
      <c r="B2" s="3"/>
      <c r="C2" s="3"/>
      <c r="D2" s="3"/>
      <c r="E2" s="3"/>
      <c r="F2" s="3"/>
      <c r="G2" s="3"/>
      <c r="H2" s="19" t="s">
        <v>36</v>
      </c>
      <c r="I2" s="3"/>
    </row>
    <row r="3" spans="1:13" ht="47.25" x14ac:dyDescent="0.25">
      <c r="A3" s="3"/>
      <c r="B3" s="3"/>
      <c r="C3" s="3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K3" s="15" t="str">
        <f>F3</f>
        <v>Название задачи</v>
      </c>
      <c r="L3" s="15" t="str">
        <f>H3</f>
        <v>Дата начала</v>
      </c>
      <c r="M3" s="15" t="s">
        <v>38</v>
      </c>
    </row>
    <row r="4" spans="1:13" x14ac:dyDescent="0.25">
      <c r="A4" s="3"/>
      <c r="B4" s="3"/>
      <c r="C4" s="3"/>
      <c r="D4" s="9">
        <v>0</v>
      </c>
      <c r="E4" s="9">
        <v>0</v>
      </c>
      <c r="F4" s="10" t="s">
        <v>7</v>
      </c>
      <c r="G4" s="11">
        <f>NETWORKDAYS(H4,I4,Праздники!$A$4:$A$21)</f>
        <v>88</v>
      </c>
      <c r="H4" s="12">
        <f>MIN(H5:H20)</f>
        <v>44571</v>
      </c>
      <c r="I4" s="12">
        <f>MAX(I5:I20)</f>
        <v>44701</v>
      </c>
      <c r="K4" s="15" t="str">
        <f t="shared" ref="K4:K20" si="0">F4</f>
        <v>Производство фильма</v>
      </c>
      <c r="L4" s="13">
        <f>H4</f>
        <v>44571</v>
      </c>
      <c r="M4" s="7">
        <f>I4-H4+1</f>
        <v>131</v>
      </c>
    </row>
    <row r="5" spans="1:13" x14ac:dyDescent="0.25">
      <c r="A5" s="3"/>
      <c r="B5" s="3"/>
      <c r="C5" s="3"/>
      <c r="D5" s="9">
        <v>1</v>
      </c>
      <c r="E5" s="9">
        <v>1</v>
      </c>
      <c r="F5" s="10" t="s">
        <v>8</v>
      </c>
      <c r="G5" s="11">
        <f>NETWORKDAYS(H5,I5,Праздники!$A$4:$A$21)</f>
        <v>37</v>
      </c>
      <c r="H5" s="12">
        <f>MIN(H6:H10)</f>
        <v>44571</v>
      </c>
      <c r="I5" s="12">
        <f>MAX(I6:I10)</f>
        <v>44622</v>
      </c>
      <c r="K5" s="15" t="str">
        <f t="shared" si="0"/>
        <v>Подготовительный этап</v>
      </c>
      <c r="L5" s="13">
        <f t="shared" ref="L4:L20" si="1">H5</f>
        <v>44571</v>
      </c>
      <c r="M5" s="7">
        <f t="shared" ref="M5:M20" si="2">I5-H5+1</f>
        <v>52</v>
      </c>
    </row>
    <row r="6" spans="1:13" x14ac:dyDescent="0.25">
      <c r="A6" s="3"/>
      <c r="B6" s="3"/>
      <c r="C6" s="3"/>
      <c r="D6" s="9">
        <v>2</v>
      </c>
      <c r="E6" s="9">
        <v>2</v>
      </c>
      <c r="F6" s="8" t="s">
        <v>9</v>
      </c>
      <c r="G6" s="9">
        <v>10</v>
      </c>
      <c r="H6" s="13">
        <f>B1</f>
        <v>44571</v>
      </c>
      <c r="I6" s="20">
        <f>IF(G6=0,H6,WORKDAY(H6,G6-1,Праздники!$A$4:$A$21))</f>
        <v>44582</v>
      </c>
      <c r="K6" s="15" t="str">
        <f t="shared" si="0"/>
        <v>Разработка сценария</v>
      </c>
      <c r="L6" s="13">
        <f t="shared" si="1"/>
        <v>44571</v>
      </c>
      <c r="M6" s="7">
        <f t="shared" si="2"/>
        <v>12</v>
      </c>
    </row>
    <row r="7" spans="1:13" x14ac:dyDescent="0.25">
      <c r="A7" s="3"/>
      <c r="B7" s="3"/>
      <c r="C7" s="3"/>
      <c r="D7" s="9">
        <v>3</v>
      </c>
      <c r="E7" s="9">
        <v>2</v>
      </c>
      <c r="F7" s="8" t="s">
        <v>10</v>
      </c>
      <c r="G7" s="9">
        <v>15</v>
      </c>
      <c r="H7" s="20">
        <f>IF(G7=0,I6,WORKDAY(I6,1,Праздники!$A$4:$A$21))</f>
        <v>44585</v>
      </c>
      <c r="I7" s="13">
        <f>IF(G7=0,H7,WORKDAY(H7,G7-1,Праздники!$A$4:$A$21))</f>
        <v>44603</v>
      </c>
      <c r="K7" s="15" t="str">
        <f t="shared" si="0"/>
        <v>Планирование съемок</v>
      </c>
      <c r="L7" s="13">
        <f t="shared" si="1"/>
        <v>44585</v>
      </c>
      <c r="M7" s="7">
        <f t="shared" si="2"/>
        <v>19</v>
      </c>
    </row>
    <row r="8" spans="1:13" x14ac:dyDescent="0.25">
      <c r="A8" s="3"/>
      <c r="B8" s="3"/>
      <c r="C8" s="3"/>
      <c r="D8" s="9">
        <v>4</v>
      </c>
      <c r="E8" s="9">
        <v>2</v>
      </c>
      <c r="F8" s="8" t="s">
        <v>11</v>
      </c>
      <c r="G8" s="9">
        <v>5</v>
      </c>
      <c r="H8" s="13">
        <f>IF(G8=0,I7,WORKDAY(I7,1,Праздники!$A$4:$A$21))</f>
        <v>44606</v>
      </c>
      <c r="I8" s="13">
        <f>IF(G8=0,H8,WORKDAY(H8,G8-1,Праздники!$A$4:$A$21))</f>
        <v>44610</v>
      </c>
      <c r="K8" s="15" t="str">
        <f t="shared" si="0"/>
        <v>Выбор натуры</v>
      </c>
      <c r="L8" s="13">
        <f t="shared" si="1"/>
        <v>44606</v>
      </c>
      <c r="M8" s="7">
        <f t="shared" si="2"/>
        <v>5</v>
      </c>
    </row>
    <row r="9" spans="1:13" x14ac:dyDescent="0.25">
      <c r="A9" s="3"/>
      <c r="B9" s="3"/>
      <c r="C9" s="3"/>
      <c r="D9" s="9">
        <v>5</v>
      </c>
      <c r="E9" s="9">
        <v>2</v>
      </c>
      <c r="F9" s="8" t="s">
        <v>12</v>
      </c>
      <c r="G9" s="9">
        <v>7</v>
      </c>
      <c r="H9" s="13">
        <f>IF(G9=0,I8,WORKDAY(I8,1,Праздники!$A$4:$A$21))</f>
        <v>44613</v>
      </c>
      <c r="I9" s="13">
        <f>IF(G9=0,H9,WORKDAY(H9,G9-1,Праздники!$A$4:$A$21))</f>
        <v>44622</v>
      </c>
      <c r="K9" s="15" t="str">
        <f t="shared" si="0"/>
        <v>Пробы актеров</v>
      </c>
      <c r="L9" s="13">
        <f t="shared" si="1"/>
        <v>44613</v>
      </c>
      <c r="M9" s="7">
        <f t="shared" si="2"/>
        <v>10</v>
      </c>
    </row>
    <row r="10" spans="1:13" x14ac:dyDescent="0.25">
      <c r="A10" s="3"/>
      <c r="B10" s="3"/>
      <c r="C10" s="3"/>
      <c r="D10" s="9">
        <v>6</v>
      </c>
      <c r="E10" s="9">
        <v>3</v>
      </c>
      <c r="F10" s="8" t="s">
        <v>13</v>
      </c>
      <c r="G10" s="9">
        <v>0</v>
      </c>
      <c r="H10" s="13">
        <f>IF(G10=0,I9,WORKDAY(I9,1,Праздники!$A$4:$A$21))</f>
        <v>44622</v>
      </c>
      <c r="I10" s="13">
        <f>IF(G10=0,H10,WORKDAY(H10,G10-1,Праздники!$A$4:$A$21))</f>
        <v>44622</v>
      </c>
      <c r="K10" s="15" t="str">
        <f t="shared" si="0"/>
        <v>Подготовительный этап закончен</v>
      </c>
      <c r="L10" s="13">
        <f t="shared" si="1"/>
        <v>44622</v>
      </c>
      <c r="M10" s="7">
        <f t="shared" si="2"/>
        <v>1</v>
      </c>
    </row>
    <row r="11" spans="1:13" x14ac:dyDescent="0.25">
      <c r="A11" s="3"/>
      <c r="B11" s="3"/>
      <c r="C11" s="3"/>
      <c r="D11" s="9">
        <v>7</v>
      </c>
      <c r="E11" s="9">
        <v>1</v>
      </c>
      <c r="F11" s="10" t="s">
        <v>14</v>
      </c>
      <c r="G11" s="11">
        <f>NETWORKDAYS(H11,I11,Праздники!$A$4:$A$21)</f>
        <v>40</v>
      </c>
      <c r="H11" s="12">
        <f>MIN(H12:H15)</f>
        <v>44623</v>
      </c>
      <c r="I11" s="12">
        <f>MAX(I12:I15)</f>
        <v>44680</v>
      </c>
      <c r="K11" s="15" t="str">
        <f t="shared" si="0"/>
        <v>Запуск в производство</v>
      </c>
      <c r="L11" s="13">
        <f t="shared" si="1"/>
        <v>44623</v>
      </c>
      <c r="M11" s="7">
        <f t="shared" si="2"/>
        <v>58</v>
      </c>
    </row>
    <row r="12" spans="1:13" x14ac:dyDescent="0.25">
      <c r="A12" s="3"/>
      <c r="B12" s="3"/>
      <c r="C12" s="3"/>
      <c r="D12" s="9">
        <v>8</v>
      </c>
      <c r="E12" s="9">
        <v>2</v>
      </c>
      <c r="F12" s="8" t="s">
        <v>15</v>
      </c>
      <c r="G12" s="9">
        <v>10</v>
      </c>
      <c r="H12" s="13">
        <f>IF(G12=0,I10,WORKDAY(I10,1,Праздники!$A$4:$A$21))</f>
        <v>44623</v>
      </c>
      <c r="I12" s="13">
        <f>IF(G12=0,H12,WORKDAY(H12,G12-1,Праздники!$A$4:$A$21))</f>
        <v>44638</v>
      </c>
      <c r="K12" s="15" t="str">
        <f t="shared" si="0"/>
        <v>Репетиция</v>
      </c>
      <c r="L12" s="13">
        <f t="shared" si="1"/>
        <v>44623</v>
      </c>
      <c r="M12" s="7">
        <f t="shared" si="2"/>
        <v>16</v>
      </c>
    </row>
    <row r="13" spans="1:13" x14ac:dyDescent="0.25">
      <c r="A13" s="3"/>
      <c r="B13" s="3"/>
      <c r="C13" s="3"/>
      <c r="D13" s="9">
        <v>9</v>
      </c>
      <c r="E13" s="9">
        <v>2</v>
      </c>
      <c r="F13" s="8" t="s">
        <v>16</v>
      </c>
      <c r="G13" s="9">
        <v>20</v>
      </c>
      <c r="H13" s="13">
        <f>IF(G13=0,I12,WORKDAY(I12,1,Праздники!$A$4:$A$21))</f>
        <v>44641</v>
      </c>
      <c r="I13" s="13">
        <f>IF(G13=0,H13,WORKDAY(H13,G13-1,Праздники!$A$4:$A$21))</f>
        <v>44666</v>
      </c>
      <c r="K13" s="15" t="str">
        <f t="shared" si="0"/>
        <v>Съемки</v>
      </c>
      <c r="L13" s="13">
        <f t="shared" si="1"/>
        <v>44641</v>
      </c>
      <c r="M13" s="7">
        <f t="shared" si="2"/>
        <v>26</v>
      </c>
    </row>
    <row r="14" spans="1:13" x14ac:dyDescent="0.25">
      <c r="A14" s="3"/>
      <c r="B14" s="3"/>
      <c r="C14" s="3"/>
      <c r="D14" s="9">
        <v>10</v>
      </c>
      <c r="E14" s="9">
        <v>2</v>
      </c>
      <c r="F14" s="8" t="s">
        <v>17</v>
      </c>
      <c r="G14" s="9">
        <v>10</v>
      </c>
      <c r="H14" s="13">
        <f>IF(G14=0,I13,WORKDAY(I13,1,Праздники!$A$4:$A$21))</f>
        <v>44669</v>
      </c>
      <c r="I14" s="13">
        <f>IF(G14=0,H14,WORKDAY(H14,G14-1,Праздники!$A$4:$A$21))</f>
        <v>44680</v>
      </c>
      <c r="K14" s="15" t="str">
        <f t="shared" si="0"/>
        <v>Монтаж отснятого материала</v>
      </c>
      <c r="L14" s="13">
        <f t="shared" si="1"/>
        <v>44669</v>
      </c>
      <c r="M14" s="7">
        <f t="shared" si="2"/>
        <v>12</v>
      </c>
    </row>
    <row r="15" spans="1:13" x14ac:dyDescent="0.25">
      <c r="A15" s="3"/>
      <c r="B15" s="3"/>
      <c r="C15" s="3"/>
      <c r="D15" s="9">
        <v>11</v>
      </c>
      <c r="E15" s="9">
        <v>3</v>
      </c>
      <c r="F15" s="8" t="s">
        <v>18</v>
      </c>
      <c r="G15" s="9">
        <v>0</v>
      </c>
      <c r="H15" s="13">
        <f>IF(G15=0,I14,WORKDAY(I14,1,Праздники!$A$4:$A$21))</f>
        <v>44680</v>
      </c>
      <c r="I15" s="13">
        <f>IF(G15=0,H15,WORKDAY(H15,G15-1,Праздники!$A$4:$A$21))</f>
        <v>44680</v>
      </c>
      <c r="K15" s="15" t="str">
        <f t="shared" si="0"/>
        <v>Производство завершено</v>
      </c>
      <c r="L15" s="13">
        <f t="shared" si="1"/>
        <v>44680</v>
      </c>
      <c r="M15" s="7">
        <f t="shared" si="2"/>
        <v>1</v>
      </c>
    </row>
    <row r="16" spans="1:13" x14ac:dyDescent="0.25">
      <c r="A16" s="3"/>
      <c r="B16" s="3"/>
      <c r="C16" s="3"/>
      <c r="D16" s="9">
        <v>12</v>
      </c>
      <c r="E16" s="9">
        <v>1</v>
      </c>
      <c r="F16" s="10" t="s">
        <v>19</v>
      </c>
      <c r="G16" s="11">
        <f>NETWORKDAYS(H16,I16,Праздники!$A$4:$A$21)</f>
        <v>11</v>
      </c>
      <c r="H16" s="12">
        <f>MIN(H17:H20)</f>
        <v>44685</v>
      </c>
      <c r="I16" s="12">
        <f>MAX(I17:I20)</f>
        <v>44701</v>
      </c>
      <c r="K16" s="15" t="str">
        <f t="shared" si="0"/>
        <v>Завершающий этап</v>
      </c>
      <c r="L16" s="13">
        <f t="shared" si="1"/>
        <v>44685</v>
      </c>
      <c r="M16" s="7">
        <f t="shared" si="2"/>
        <v>17</v>
      </c>
    </row>
    <row r="17" spans="1:13" x14ac:dyDescent="0.25">
      <c r="A17" s="3"/>
      <c r="B17" s="3"/>
      <c r="C17" s="3"/>
      <c r="D17" s="9">
        <v>13</v>
      </c>
      <c r="E17" s="9">
        <v>2</v>
      </c>
      <c r="F17" s="8" t="s">
        <v>20</v>
      </c>
      <c r="G17" s="9">
        <v>5</v>
      </c>
      <c r="H17" s="13">
        <f>IF(G17=0,I15,WORKDAY(I15,1,Праздники!$A$4:$A$21))</f>
        <v>44685</v>
      </c>
      <c r="I17" s="13">
        <f>IF(G17=0,H17,WORKDAY(H17,G17-1,Праздники!$A$4:$A$21))</f>
        <v>44693</v>
      </c>
      <c r="K17" s="15" t="str">
        <f t="shared" si="0"/>
        <v>Окончательная обработка</v>
      </c>
      <c r="L17" s="13">
        <f t="shared" si="1"/>
        <v>44685</v>
      </c>
      <c r="M17" s="7">
        <f t="shared" si="2"/>
        <v>9</v>
      </c>
    </row>
    <row r="18" spans="1:13" x14ac:dyDescent="0.25">
      <c r="A18" s="3"/>
      <c r="B18" s="3"/>
      <c r="C18" s="3"/>
      <c r="D18" s="9">
        <v>14</v>
      </c>
      <c r="E18" s="9">
        <v>2</v>
      </c>
      <c r="F18" s="8" t="s">
        <v>21</v>
      </c>
      <c r="G18" s="9">
        <v>5</v>
      </c>
      <c r="H18" s="13">
        <f>IF(G18=0,I17,WORKDAY(I17,1,Праздники!$A$4:$A$21))</f>
        <v>44694</v>
      </c>
      <c r="I18" s="13">
        <f>IF(G18=0,H18,WORKDAY(H18,G18-1,Праздники!$A$4:$A$21))</f>
        <v>44700</v>
      </c>
      <c r="K18" s="15" t="str">
        <f t="shared" si="0"/>
        <v>Озвучивание</v>
      </c>
      <c r="L18" s="13">
        <f t="shared" si="1"/>
        <v>44694</v>
      </c>
      <c r="M18" s="7">
        <f t="shared" si="2"/>
        <v>7</v>
      </c>
    </row>
    <row r="19" spans="1:13" x14ac:dyDescent="0.25">
      <c r="A19" s="3"/>
      <c r="B19" s="3"/>
      <c r="C19" s="3"/>
      <c r="D19" s="9">
        <v>15</v>
      </c>
      <c r="E19" s="9">
        <v>2</v>
      </c>
      <c r="F19" s="8" t="s">
        <v>22</v>
      </c>
      <c r="G19" s="9">
        <v>1</v>
      </c>
      <c r="H19" s="13">
        <f>IF(G19=0,I18,WORKDAY(I18,1,Праздники!$A$4:$A$21))</f>
        <v>44701</v>
      </c>
      <c r="I19" s="13">
        <f>IF(G19=0,H19,WORKDAY(H19,G19-1,Праздники!$A$4:$A$21))</f>
        <v>44701</v>
      </c>
      <c r="K19" s="15" t="str">
        <f t="shared" si="0"/>
        <v>Предоставление материала заказчику</v>
      </c>
      <c r="L19" s="13">
        <f t="shared" si="1"/>
        <v>44701</v>
      </c>
      <c r="M19" s="7">
        <f t="shared" si="2"/>
        <v>1</v>
      </c>
    </row>
    <row r="20" spans="1:13" x14ac:dyDescent="0.25">
      <c r="A20" s="3"/>
      <c r="B20" s="3"/>
      <c r="C20" s="3"/>
      <c r="D20" s="9">
        <v>16</v>
      </c>
      <c r="E20" s="9">
        <v>3</v>
      </c>
      <c r="F20" s="14" t="s">
        <v>23</v>
      </c>
      <c r="G20" s="9">
        <v>0</v>
      </c>
      <c r="H20" s="13">
        <f>IF(G20=0,I19,WORKDAY(I19,1,Праздники!$A$4:$A$21))</f>
        <v>44701</v>
      </c>
      <c r="I20" s="13">
        <f>IF(G20=0,H20,WORKDAY(H20,G20-1,Праздники!$A$4:$A$21))</f>
        <v>44701</v>
      </c>
      <c r="K20" s="15" t="str">
        <f t="shared" si="0"/>
        <v>Проект завершен</v>
      </c>
      <c r="L20" s="13">
        <f t="shared" si="1"/>
        <v>44701</v>
      </c>
      <c r="M20" s="7">
        <f t="shared" si="2"/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2"/>
  <sheetViews>
    <sheetView workbookViewId="0">
      <selection activeCell="A22" sqref="A22"/>
    </sheetView>
  </sheetViews>
  <sheetFormatPr defaultRowHeight="15.75" x14ac:dyDescent="0.25"/>
  <cols>
    <col min="1" max="1" width="11" bestFit="1" customWidth="1"/>
    <col min="2" max="2" width="28.625" bestFit="1" customWidth="1"/>
  </cols>
  <sheetData>
    <row r="1" spans="1:2" x14ac:dyDescent="0.25">
      <c r="A1" s="4" t="s">
        <v>24</v>
      </c>
      <c r="B1" s="3"/>
    </row>
    <row r="2" spans="1:2" x14ac:dyDescent="0.25">
      <c r="A2" s="4"/>
      <c r="B2" s="3"/>
    </row>
    <row r="3" spans="1:2" x14ac:dyDescent="0.25">
      <c r="A3" s="5" t="s">
        <v>25</v>
      </c>
      <c r="B3" s="5" t="s">
        <v>26</v>
      </c>
    </row>
    <row r="4" spans="1:2" x14ac:dyDescent="0.25">
      <c r="A4" s="6">
        <v>44562</v>
      </c>
      <c r="B4" s="7" t="s">
        <v>28</v>
      </c>
    </row>
    <row r="5" spans="1:2" x14ac:dyDescent="0.25">
      <c r="A5" s="6">
        <v>44563</v>
      </c>
      <c r="B5" s="7" t="s">
        <v>28</v>
      </c>
    </row>
    <row r="6" spans="1:2" x14ac:dyDescent="0.25">
      <c r="A6" s="6">
        <v>44564</v>
      </c>
      <c r="B6" s="7" t="s">
        <v>28</v>
      </c>
    </row>
    <row r="7" spans="1:2" x14ac:dyDescent="0.25">
      <c r="A7" s="6">
        <v>44565</v>
      </c>
      <c r="B7" s="7" t="s">
        <v>28</v>
      </c>
    </row>
    <row r="8" spans="1:2" x14ac:dyDescent="0.25">
      <c r="A8" s="6">
        <v>44566</v>
      </c>
      <c r="B8" s="7" t="s">
        <v>28</v>
      </c>
    </row>
    <row r="9" spans="1:2" x14ac:dyDescent="0.25">
      <c r="A9" s="6">
        <v>44567</v>
      </c>
      <c r="B9" s="7" t="s">
        <v>28</v>
      </c>
    </row>
    <row r="10" spans="1:2" x14ac:dyDescent="0.25">
      <c r="A10" s="6">
        <v>44568</v>
      </c>
      <c r="B10" s="7" t="s">
        <v>34</v>
      </c>
    </row>
    <row r="11" spans="1:2" x14ac:dyDescent="0.25">
      <c r="A11" s="6">
        <v>44569</v>
      </c>
      <c r="B11" s="7" t="s">
        <v>28</v>
      </c>
    </row>
    <row r="12" spans="1:2" x14ac:dyDescent="0.25">
      <c r="A12" s="6">
        <v>44570</v>
      </c>
      <c r="B12" s="7" t="s">
        <v>28</v>
      </c>
    </row>
    <row r="13" spans="1:2" x14ac:dyDescent="0.25">
      <c r="A13" s="6">
        <v>44615</v>
      </c>
      <c r="B13" s="7" t="s">
        <v>29</v>
      </c>
    </row>
    <row r="14" spans="1:2" s="3" customFormat="1" x14ac:dyDescent="0.25">
      <c r="A14" s="6">
        <v>44627</v>
      </c>
      <c r="B14" s="7" t="s">
        <v>30</v>
      </c>
    </row>
    <row r="15" spans="1:2" x14ac:dyDescent="0.25">
      <c r="A15" s="6">
        <v>44628</v>
      </c>
      <c r="B15" s="7" t="s">
        <v>30</v>
      </c>
    </row>
    <row r="16" spans="1:2" x14ac:dyDescent="0.25">
      <c r="A16" s="6">
        <v>44683</v>
      </c>
      <c r="B16" s="7" t="s">
        <v>31</v>
      </c>
    </row>
    <row r="17" spans="1:2" x14ac:dyDescent="0.25">
      <c r="A17" s="6">
        <v>44684</v>
      </c>
      <c r="B17" s="7" t="s">
        <v>31</v>
      </c>
    </row>
    <row r="18" spans="1:2" s="3" customFormat="1" x14ac:dyDescent="0.25">
      <c r="A18" s="6">
        <v>44690</v>
      </c>
      <c r="B18" s="7" t="s">
        <v>32</v>
      </c>
    </row>
    <row r="19" spans="1:2" s="3" customFormat="1" x14ac:dyDescent="0.25">
      <c r="A19" s="6">
        <v>44691</v>
      </c>
      <c r="B19" s="7" t="s">
        <v>32</v>
      </c>
    </row>
    <row r="20" spans="1:2" s="3" customFormat="1" x14ac:dyDescent="0.25">
      <c r="A20" s="6">
        <v>44725</v>
      </c>
      <c r="B20" s="7" t="s">
        <v>33</v>
      </c>
    </row>
    <row r="21" spans="1:2" s="3" customFormat="1" x14ac:dyDescent="0.25">
      <c r="A21" s="6">
        <v>44869</v>
      </c>
      <c r="B21" s="7" t="s">
        <v>27</v>
      </c>
    </row>
    <row r="22" spans="1:2" x14ac:dyDescent="0.25">
      <c r="A22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Гантт УФ</vt:lpstr>
      <vt:lpstr>Гантт 2</vt:lpstr>
      <vt:lpstr>Праздники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Бархатов В.Д.</dc:creator>
  <cp:lastModifiedBy>Администратор</cp:lastModifiedBy>
  <dcterms:created xsi:type="dcterms:W3CDTF">2014-10-20T21:13:15Z</dcterms:created>
  <dcterms:modified xsi:type="dcterms:W3CDTF">2022-10-08T13:51:19Z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52fd873a-49b6-41f9-b5b6-9190d77eff68</vt:lpwstr>
  </property>
</Properties>
</file>